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0nZE9NZ9g4FVUI5TDE1RzQ5TzA\CX-Energy\OGM Sales\"/>
    </mc:Choice>
  </mc:AlternateContent>
  <xr:revisionPtr revIDLastSave="0" documentId="8_{349EB0B3-B3D1-4AD6-8B1C-EAC0F698A0F5}" xr6:coauthVersionLast="47" xr6:coauthVersionMax="47" xr10:uidLastSave="{00000000-0000-0000-0000-000000000000}"/>
  <bookViews>
    <workbookView xWindow="52680" yWindow="-120" windowWidth="29040" windowHeight="15840" xr2:uid="{00000000-000D-0000-FFFF-FFFF00000000}"/>
  </bookViews>
  <sheets>
    <sheet name="ALL LISTINGS" sheetId="1" r:id="rId1"/>
  </sheets>
  <definedNames>
    <definedName name="_xlnm._FilterDatabase" localSheetId="0" hidden="1">'ALL LISTINGS'!$A$1:$S$105</definedName>
    <definedName name="_xlnm.Print_Area" localSheetId="0">'ALL LISTINGS'!$A$1:$S$105</definedName>
  </definedNames>
  <calcPr calcId="181029"/>
</workbook>
</file>

<file path=xl/calcChain.xml><?xml version="1.0" encoding="utf-8"?>
<calcChain xmlns="http://schemas.openxmlformats.org/spreadsheetml/2006/main">
  <c r="I78" i="1" l="1"/>
  <c r="I64" i="1"/>
  <c r="I63" i="1"/>
  <c r="I62" i="1"/>
  <c r="I61" i="1"/>
  <c r="I92" i="1"/>
  <c r="I95" i="1"/>
  <c r="I73" i="1"/>
  <c r="I80" i="1"/>
  <c r="H79" i="1"/>
  <c r="I54" i="1"/>
  <c r="I51" i="1"/>
  <c r="I39" i="1"/>
  <c r="I10" i="1"/>
  <c r="I17" i="1"/>
  <c r="H9" i="1"/>
  <c r="I7" i="1"/>
</calcChain>
</file>

<file path=xl/sharedStrings.xml><?xml version="1.0" encoding="utf-8"?>
<sst xmlns="http://schemas.openxmlformats.org/spreadsheetml/2006/main" count="1502" uniqueCount="389">
  <si>
    <t>Product Code</t>
  </si>
  <si>
    <t>Net Mineral Acres</t>
  </si>
  <si>
    <t>Gross Acres</t>
  </si>
  <si>
    <t>Parcel Number</t>
  </si>
  <si>
    <t/>
  </si>
  <si>
    <t>PA</t>
  </si>
  <si>
    <t>Tioga</t>
  </si>
  <si>
    <t>Yes</t>
  </si>
  <si>
    <t>HBP</t>
  </si>
  <si>
    <t>Net</t>
  </si>
  <si>
    <t>Fayette</t>
  </si>
  <si>
    <t>Nicholson</t>
  </si>
  <si>
    <t>No</t>
  </si>
  <si>
    <t>N/A</t>
  </si>
  <si>
    <t>Greene</t>
  </si>
  <si>
    <t>Jackson</t>
  </si>
  <si>
    <t>EQT Production Company</t>
  </si>
  <si>
    <t>Southwestern</t>
  </si>
  <si>
    <t>Gross</t>
  </si>
  <si>
    <t>Beaver</t>
  </si>
  <si>
    <t>Franklin</t>
  </si>
  <si>
    <t>Butler</t>
  </si>
  <si>
    <t>Lawrence</t>
  </si>
  <si>
    <t>Multiple</t>
  </si>
  <si>
    <t>Westmoreland</t>
  </si>
  <si>
    <t>WV</t>
  </si>
  <si>
    <t>5 Year</t>
  </si>
  <si>
    <t>Harrison</t>
  </si>
  <si>
    <t>Allegheny</t>
  </si>
  <si>
    <t>5 Years</t>
  </si>
  <si>
    <t>1,500</t>
  </si>
  <si>
    <t>Clinton</t>
  </si>
  <si>
    <t>OH</t>
  </si>
  <si>
    <t>Chesapeake Appalachia</t>
  </si>
  <si>
    <t>Washington</t>
  </si>
  <si>
    <t>Range Resources</t>
  </si>
  <si>
    <t>Potter</t>
  </si>
  <si>
    <t>OGM Pending</t>
  </si>
  <si>
    <t>BFS14-0837</t>
  </si>
  <si>
    <t>BFS14-0838</t>
  </si>
  <si>
    <t>Monroeville</t>
  </si>
  <si>
    <t>Shallow Well Operation</t>
  </si>
  <si>
    <t>858-J-151_x000D_
858-J-153_x000D_
858-J-155_x000D_
858-N-312_x000D_
746-D-160_x000D_
745-R-194_x000D_
745-P-101_x000D_
745-P-392_x000D_
745-K-018_x000D_
745-F-035_x000D_
745-S-395_x000D_
745-M-110_x000D_
858-J-173_x000D_
858-J-176_x000D_
744-S-118</t>
  </si>
  <si>
    <t>Shallow Wells</t>
  </si>
  <si>
    <t>BFS14-0839</t>
  </si>
  <si>
    <t>BFS14-0902</t>
  </si>
  <si>
    <t>For Lease Only</t>
  </si>
  <si>
    <t>MR14-0909</t>
  </si>
  <si>
    <t>Dunkard</t>
  </si>
  <si>
    <t>06-03-0102_x000D_
06-03-0102-A_x000D_
06-03-0107_x000D_
06-03-0105-D</t>
  </si>
  <si>
    <t>06-04-0129</t>
  </si>
  <si>
    <t>BFS14-0921</t>
  </si>
  <si>
    <t>Salem</t>
  </si>
  <si>
    <t>Jefferson</t>
  </si>
  <si>
    <t>Columbiana</t>
  </si>
  <si>
    <t>Clarion</t>
  </si>
  <si>
    <t>Lycoming</t>
  </si>
  <si>
    <t>BM14-0475</t>
  </si>
  <si>
    <t>North Sewickley</t>
  </si>
  <si>
    <t>Perry</t>
  </si>
  <si>
    <t>1,000</t>
  </si>
  <si>
    <t>Shippen</t>
  </si>
  <si>
    <t>Hopewell</t>
  </si>
  <si>
    <t>Morris</t>
  </si>
  <si>
    <t>10 Years</t>
  </si>
  <si>
    <t>McKean</t>
  </si>
  <si>
    <t>Bradford</t>
  </si>
  <si>
    <t>Susquehanna</t>
  </si>
  <si>
    <t>Canton</t>
  </si>
  <si>
    <t>Farmington</t>
  </si>
  <si>
    <t>Springfield</t>
  </si>
  <si>
    <t>Hanover</t>
  </si>
  <si>
    <t>Seneca Resources</t>
  </si>
  <si>
    <t>NY</t>
  </si>
  <si>
    <t>BFS14-0806</t>
  </si>
  <si>
    <t>BFS14-0810</t>
  </si>
  <si>
    <t>10-020-229-000-00_x000D_
10-020-231-000-00_x000D_
10-020-134-000-00</t>
  </si>
  <si>
    <t>Norwich</t>
  </si>
  <si>
    <t>Monongalia</t>
  </si>
  <si>
    <t>Contact For Details</t>
  </si>
  <si>
    <t>Sharon</t>
  </si>
  <si>
    <t>Union</t>
  </si>
  <si>
    <t>OGMs Only</t>
  </si>
  <si>
    <t>Ulysses</t>
  </si>
  <si>
    <t>See Notes</t>
  </si>
  <si>
    <t>Middletown</t>
  </si>
  <si>
    <t>Nelson</t>
  </si>
  <si>
    <t>18-1-52-H, 30-8-47, 30-8-39, 18-1-52-3-c, 18-1-53, _x000D_
92-2-35-A</t>
  </si>
  <si>
    <t>16-117-5-2</t>
  </si>
  <si>
    <t>BFS14-0371</t>
  </si>
  <si>
    <t>Roulette</t>
  </si>
  <si>
    <t>21-3-31_x000D_
21-3-35-2_x000D_
21-3-35-1-1_x000D_
21-3-35-1-A</t>
  </si>
  <si>
    <t>West Branch</t>
  </si>
  <si>
    <t>BFS14-0434</t>
  </si>
  <si>
    <t>Sweden</t>
  </si>
  <si>
    <t>JKLM</t>
  </si>
  <si>
    <t>BFS14-0347_A</t>
  </si>
  <si>
    <t>BFS14-0829</t>
  </si>
  <si>
    <t>Westfield</t>
  </si>
  <si>
    <t>40-01.00-085G</t>
  </si>
  <si>
    <t>8/23/2014</t>
  </si>
  <si>
    <t>BFS14-0832</t>
  </si>
  <si>
    <t>14-01.00-003H</t>
  </si>
  <si>
    <t>BFS14-0831</t>
  </si>
  <si>
    <t>110-003-037_x000D_
03-03.00-022_x000D_
03-03.00-008_x000D_
40-01.00-088</t>
  </si>
  <si>
    <t>BFS14-0830</t>
  </si>
  <si>
    <t>Chatham</t>
  </si>
  <si>
    <t>05-05.00-006A-4</t>
  </si>
  <si>
    <t>05/06/2019</t>
  </si>
  <si>
    <t>BFS14-0834</t>
  </si>
  <si>
    <t>731730277000_x000D_
731730278000_x000D_
731730278001</t>
  </si>
  <si>
    <t>BFS14-0843</t>
  </si>
  <si>
    <t>27-007-204_x000D_
27-007-204.2_x000D_
27-007-300_x000D_
27-007-301_x000D_
27-008-103.3</t>
  </si>
  <si>
    <t>BFS14-0847</t>
  </si>
  <si>
    <t>Pike</t>
  </si>
  <si>
    <t>Judson Hollow</t>
  </si>
  <si>
    <t>BFS14-0848</t>
  </si>
  <si>
    <t>BFS14-0849</t>
  </si>
  <si>
    <t>HBP and Unleased</t>
  </si>
  <si>
    <t>05-05.00-007a_x000D_
05-05.00-008</t>
  </si>
  <si>
    <t>Neal &amp; DCNR</t>
  </si>
  <si>
    <t>10/30/2024</t>
  </si>
  <si>
    <t>BFS14-0855</t>
  </si>
  <si>
    <t>080-2F112-2C-0000_x000D_
250-2F22-19A-0000_x000D_
280-4F70-3AC-0000_x000D_
330-4F64-1-0000_x000D_
330-4F64-1E-0000_x000D_
330-4F64-1F-0000_x000D_
330-4F64-1G-0000_x000D_
330-4F64-5B-0000_x000D_
330-4F64-6-0000_x000D_
330-4F64-6C-0000</t>
  </si>
  <si>
    <t>BFS14-0854</t>
  </si>
  <si>
    <t>Pulaski</t>
  </si>
  <si>
    <t>Taking Offers</t>
  </si>
  <si>
    <t>25398500_x000D_
29047303</t>
  </si>
  <si>
    <t>See Portfolio</t>
  </si>
  <si>
    <t>BFS14-0861</t>
  </si>
  <si>
    <t>Near the SWN - Blye Unit_x000D_
Will Sell 25% - 100%</t>
  </si>
  <si>
    <t>080.00-1-017.00</t>
  </si>
  <si>
    <t>10/20/2022</t>
  </si>
  <si>
    <t>BFS14-0867</t>
  </si>
  <si>
    <t>16-004-203_x000D_
16-004-203-2_x000D_
16-004-203-4_x000D_
16-004-208_x000D_
16-005-101</t>
  </si>
  <si>
    <t>BFS14-0874</t>
  </si>
  <si>
    <t>080.00-1-054.00</t>
  </si>
  <si>
    <t>BFS14-0876</t>
  </si>
  <si>
    <t>Raccoon</t>
  </si>
  <si>
    <t>Delay Rental</t>
  </si>
  <si>
    <t>751920123P00</t>
  </si>
  <si>
    <t>10/11/2021</t>
  </si>
  <si>
    <t>BFS14-0877</t>
  </si>
  <si>
    <t>630010208000</t>
  </si>
  <si>
    <t>BFS14-0899</t>
  </si>
  <si>
    <t>21-05.00-076_x000D_
21-05.00-077</t>
  </si>
  <si>
    <t>BFS14-0886</t>
  </si>
  <si>
    <t>75-182-0298.000</t>
  </si>
  <si>
    <t>11/19/2024</t>
  </si>
  <si>
    <t>6 Years</t>
  </si>
  <si>
    <t>4,000</t>
  </si>
  <si>
    <t>BFS14-0889</t>
  </si>
  <si>
    <t>BFS14-0890</t>
  </si>
  <si>
    <t>18-97-60</t>
  </si>
  <si>
    <t>BFS14-0897</t>
  </si>
  <si>
    <t>27-02.00-032</t>
  </si>
  <si>
    <t>9/11/2024</t>
  </si>
  <si>
    <t>BFS14-0903</t>
  </si>
  <si>
    <t>260-003-046</t>
  </si>
  <si>
    <t>BFS14-0904</t>
  </si>
  <si>
    <t>300-003-015-1_x000D_
300-003-016_x000D_
300-003-017</t>
  </si>
  <si>
    <t>BFS14-0905</t>
  </si>
  <si>
    <t>BFS14-0913</t>
  </si>
  <si>
    <t>HBP due to another parcel on the lease</t>
  </si>
  <si>
    <t>19-106-191</t>
  </si>
  <si>
    <t>See Note</t>
  </si>
  <si>
    <t>BFS14-0914</t>
  </si>
  <si>
    <t>27-37-51</t>
  </si>
  <si>
    <t>BFS14-0918</t>
  </si>
  <si>
    <t>25-01539-000_x000D_
25-01539-001</t>
  </si>
  <si>
    <t>2 Years</t>
  </si>
  <si>
    <t>Doddridge</t>
  </si>
  <si>
    <t>For Sale or Lease</t>
  </si>
  <si>
    <t>Monongahela</t>
  </si>
  <si>
    <t>Cumberland</t>
  </si>
  <si>
    <t>CW14-0853</t>
  </si>
  <si>
    <t>Rostraver</t>
  </si>
  <si>
    <t>56-13-00-0-252_x000D_
56-13-00-0-268_x000D_
56-14-00-0-010_x000D_
56-14-00-0-084_x000D_
56-14-00-0-168_x000D_
56-14-00-0-169_x000D_
56-14-00-0-170_x000D_
56-14-00-0-213_x000D_
56-14-00-0-214_x000D_
56-14-00-0-227_x000D_
56-14-00-0-233_x000D_
56-14-00-0-234_x000D_
56-14-00-0-240_x000D_
56-14-00-0-241_x000D_
RT 51 I-70</t>
  </si>
  <si>
    <t>CW14-0892</t>
  </si>
  <si>
    <t>110-001-033-3</t>
  </si>
  <si>
    <t>CW14-0881</t>
  </si>
  <si>
    <t>OGM Lease Pending</t>
  </si>
  <si>
    <t>620010235000</t>
  </si>
  <si>
    <t>CW14-0901</t>
  </si>
  <si>
    <t>Sullivan</t>
  </si>
  <si>
    <t>Cherry</t>
  </si>
  <si>
    <t>01-071-0227_x000D_
01-071-038</t>
  </si>
  <si>
    <t>Cherrymills SW</t>
  </si>
  <si>
    <t>CW14-0907</t>
  </si>
  <si>
    <t>18-149-109.A</t>
  </si>
  <si>
    <t>CW14-0910</t>
  </si>
  <si>
    <t>05-01-0138</t>
  </si>
  <si>
    <t>Harmony</t>
  </si>
  <si>
    <t>ES14-0780</t>
  </si>
  <si>
    <t>California Borough</t>
  </si>
  <si>
    <t>Austin Exploration</t>
  </si>
  <si>
    <t>Collier</t>
  </si>
  <si>
    <t>JS14-0827</t>
  </si>
  <si>
    <t>06-01-0173-A_x000D_
06-01-0174_x000D_
06-01-0163-A_x000D_
06-01-0163-D_x000D_
06-01-0163</t>
  </si>
  <si>
    <t>JS14-0857</t>
  </si>
  <si>
    <t>750140209000_x000D_
750140210000_x000D_
750140211000</t>
  </si>
  <si>
    <t>752020181000</t>
  </si>
  <si>
    <t>7/10/2023</t>
  </si>
  <si>
    <t>JS14-0894</t>
  </si>
  <si>
    <t>01-0171-0035</t>
  </si>
  <si>
    <t>6/6/2024</t>
  </si>
  <si>
    <t>JS14-0898</t>
  </si>
  <si>
    <t>17-03.00-009</t>
  </si>
  <si>
    <t>11/30/2022</t>
  </si>
  <si>
    <t>TBD</t>
  </si>
  <si>
    <t>JS14-0911</t>
  </si>
  <si>
    <t>42-43-1-4</t>
  </si>
  <si>
    <t>JS14-0916</t>
  </si>
  <si>
    <t>Lease expires in September</t>
  </si>
  <si>
    <t>621910210003_x000D_
621910210004</t>
  </si>
  <si>
    <t>9/1/2020</t>
  </si>
  <si>
    <t>Ceres</t>
  </si>
  <si>
    <t>KR14-081</t>
  </si>
  <si>
    <t>621910199005_x000D_
621910199006_x000D_
621910199007</t>
  </si>
  <si>
    <t>11/18/2020</t>
  </si>
  <si>
    <t>KR14-0865</t>
  </si>
  <si>
    <t>31-05-012-0050_x000D_
31-05-012-0053_x000D_
31-05-019-0039_x000D_
31-05-019-0004_x000D_
31-05-012-0053-0002_x000D_
31-05-019E-0003_x000D_
31-05-019-0039-0002_x000D_
31-05-019-0004A</t>
  </si>
  <si>
    <t>Reliance Mon</t>
  </si>
  <si>
    <t>KR14-0866</t>
  </si>
  <si>
    <t>31-05-013-0017_x000D_
31-05-013-0017-0001_x000D_
31-05-013-0017-0002_x000D_
31-05-013-0017-0003_x000D_
31-05-013-0017-0004</t>
  </si>
  <si>
    <t>KR14-0878</t>
  </si>
  <si>
    <t>82-00361.002</t>
  </si>
  <si>
    <t>KR14-0879</t>
  </si>
  <si>
    <t>82-01171.000_x000D_
82-01172.000_x000D_
82-00131.002_x000D_
82-00131.001</t>
  </si>
  <si>
    <t>KR14-0880</t>
  </si>
  <si>
    <t>621910199009</t>
  </si>
  <si>
    <t>KR14-0906</t>
  </si>
  <si>
    <t>Greenbrier</t>
  </si>
  <si>
    <t>9999 0004 2075 000_x000D_
09-04-0014-0043_x000D_
09-04-0015-0004</t>
  </si>
  <si>
    <t>KR14-0908</t>
  </si>
  <si>
    <t>07-08-0138_x000D_
07-08-0138E</t>
  </si>
  <si>
    <t>Cosgray</t>
  </si>
  <si>
    <t>KR14-0917</t>
  </si>
  <si>
    <t>Aliquippa</t>
  </si>
  <si>
    <t>080340301P00</t>
  </si>
  <si>
    <t>PL14-0884</t>
  </si>
  <si>
    <t>12/1/2024</t>
  </si>
  <si>
    <t>Cattaraugus</t>
  </si>
  <si>
    <t>RLV14-0472</t>
  </si>
  <si>
    <t>RLV14-0474</t>
  </si>
  <si>
    <t>WFS14-0661</t>
  </si>
  <si>
    <t>West Brownsville Boro</t>
  </si>
  <si>
    <t>675-028-00-00-0001-00</t>
  </si>
  <si>
    <t>24-13-0049_x000D_
24-13-0049-01</t>
  </si>
  <si>
    <t>WFS14-0683_B</t>
  </si>
  <si>
    <t>WFS14-0795</t>
  </si>
  <si>
    <t>200-D-5_x000D_
201-K-2_x000D_
201-E-2_x000D_
202-N-1_x000D_
201-K-1_x000D_
200-L-1_x000D_
200-D-1</t>
  </si>
  <si>
    <t>WFS14-0851</t>
  </si>
  <si>
    <t>675-012-00-00-0001-00_x000D_
080-056-00-00-0001-00_x000D_
080-052-00-00-0003-00_x000D_
080-056-00-00-0001-01_x000D_
080-056-00-00-0001-02</t>
  </si>
  <si>
    <t>Delay Rental Payments</t>
  </si>
  <si>
    <t>WFS14-0885</t>
  </si>
  <si>
    <t>701230412000_x000D_
701230415001_x000D_
701230416000_x000D_
701230418000</t>
  </si>
  <si>
    <t>WFS14-0895</t>
  </si>
  <si>
    <t>057.00-1-004.00_x000D_
057.00-1-048.00_x000D_
057.00-1-048.04_x000D_
057.00-1-049.00_x000D_
057.00-1-003.00</t>
  </si>
  <si>
    <t>1/23/2024</t>
  </si>
  <si>
    <t>3 - 2 Year Exten</t>
  </si>
  <si>
    <t>WFS14-0912</t>
  </si>
  <si>
    <t>27-13-0028-00</t>
  </si>
  <si>
    <t>WFS14-0919</t>
  </si>
  <si>
    <t>92.004-2-20_x000D_
92.004-2-1_x000D_
92.003-1-19_x000D_
101.001-1-11.1_x000D_
101.002-1-1_x000D_
92.004-2-21_x000D_
101.002-1-2_x000D_
101.002-1-22</t>
  </si>
  <si>
    <t>ZC14-0378</t>
  </si>
  <si>
    <t>ZC14-0379</t>
  </si>
  <si>
    <t>ZC14-0380</t>
  </si>
  <si>
    <t>ZC14-0382</t>
  </si>
  <si>
    <t>31-05-023-0046</t>
  </si>
  <si>
    <t>ZC14-0383</t>
  </si>
  <si>
    <t>31-05-010-0005</t>
  </si>
  <si>
    <t>State</t>
  </si>
  <si>
    <t>County</t>
  </si>
  <si>
    <t>Township</t>
  </si>
  <si>
    <t>Unitized</t>
  </si>
  <si>
    <t>Well/ Unit Name</t>
  </si>
  <si>
    <t>Lessee Name</t>
  </si>
  <si>
    <t>Lease Date</t>
  </si>
  <si>
    <t>Primary Term</t>
  </si>
  <si>
    <t>Yellow Creek</t>
  </si>
  <si>
    <t>For Lease Only_x000D_
Open to pad site</t>
  </si>
  <si>
    <t>For Lease Only_x000D_</t>
  </si>
  <si>
    <t>Crawford, Erie, Mckean, Warren</t>
  </si>
  <si>
    <t>Owner will sell or lease. Open to leasing the shallow /deeps separately.</t>
  </si>
  <si>
    <t xml:space="preserve"> Allegany, Cattaraugus, Chautauqua</t>
  </si>
  <si>
    <t>Path of Development</t>
  </si>
  <si>
    <t>Potter &amp; Tioga</t>
  </si>
  <si>
    <t>Leased and Unleased</t>
  </si>
  <si>
    <t>For Sale, Lease or JV_x000D_
Minerals</t>
  </si>
  <si>
    <t>Osceola</t>
  </si>
  <si>
    <t>Future Wellsite Location_x000D_
Paid Up Lease</t>
  </si>
  <si>
    <t>Center &amp; Potter</t>
  </si>
  <si>
    <t>Oil, Gas and Mineral Rights - Only</t>
  </si>
  <si>
    <t>JKLM Development Plan_x000D_
Pipeline Intrastructure</t>
  </si>
  <si>
    <t>Elk &amp; Jefferson</t>
  </si>
  <si>
    <t>Horton, Washington, Snyder</t>
  </si>
  <si>
    <t>BFS14-0807</t>
  </si>
  <si>
    <t>Carrolton</t>
  </si>
  <si>
    <t>JS14-0887</t>
  </si>
  <si>
    <t>Land Pending</t>
  </si>
  <si>
    <t>Armstrong &amp; Butler</t>
  </si>
  <si>
    <t>Hovey &amp; Allegheny</t>
  </si>
  <si>
    <t>Ecomony Boro</t>
  </si>
  <si>
    <t>601850161P01</t>
  </si>
  <si>
    <t>KR14-0915</t>
  </si>
  <si>
    <t>New Inventory!
Negotiate A New Lease!</t>
  </si>
  <si>
    <t>For Lease - Well Pad Site Opportunity - Pipeline On Property</t>
  </si>
  <si>
    <t>Orwell</t>
  </si>
  <si>
    <t>Granville</t>
  </si>
  <si>
    <t>101.5+/- Net Acres
203+/- Executive Rights</t>
  </si>
  <si>
    <t>020-1F35-33-0000
19-04.00-01-01</t>
  </si>
  <si>
    <t>Clay, Worth, Slippery Rock, Oakland</t>
  </si>
  <si>
    <t>For Sale or Lease - Taking Offers</t>
  </si>
  <si>
    <t>Allegheny &amp; Venango</t>
  </si>
  <si>
    <t>300-3F16-3-0000
300-3F16-3A-0000
300-3F16-2A-0000
020-1122-1A-0000</t>
  </si>
  <si>
    <t>Utica For Lease Only</t>
  </si>
  <si>
    <t>Jefferson
Elk
McKean
Potter
Venango
Clearfield
Forest</t>
  </si>
  <si>
    <t>Jefferson
McKean
Potter
Warren
Clarion</t>
  </si>
  <si>
    <t>Mix of Formations - Some Oil</t>
  </si>
  <si>
    <t>Titus Wells 81
Roulette Wells 450
Pipeline
21k Acres Leased OGM - Marcellus &amp; Utica</t>
  </si>
  <si>
    <t>Titus/Roulette</t>
  </si>
  <si>
    <t>Annin</t>
  </si>
  <si>
    <t>For Sale or Lease
1/8th ORRI Burden</t>
  </si>
  <si>
    <t>BFS14-0833</t>
  </si>
  <si>
    <t>18-003-309
18-003-311</t>
  </si>
  <si>
    <t>See Well Site Development
Will Sell All or Separate</t>
  </si>
  <si>
    <t>Abbott &amp; West Branch</t>
  </si>
  <si>
    <t>Leased &amp; Unleased Acreage
Cashflow</t>
  </si>
  <si>
    <t>Yes / No</t>
  </si>
  <si>
    <t>Patel, Mitchell 903, Paul 903</t>
  </si>
  <si>
    <t>120-002-063
080-006-035</t>
  </si>
  <si>
    <t>Galeton, Pike, West Branch</t>
  </si>
  <si>
    <t>180-005-001
180-006-051</t>
  </si>
  <si>
    <t>Forest Lake
Middletown
Jackson
Lanesboro
Rush
Auburn
Lenox
Bridgewater</t>
  </si>
  <si>
    <t>Royalty Income
Upside
New Leases
Hydrocarbon Capture Lease Offer
Will sell a fractional interest</t>
  </si>
  <si>
    <t>094.00-1-053.01
081.00-1-048.00
036.13-1-002.00
083.00-2-007.00
084.00-1-025.00
125.00-1-011.00
125.04-1-004.00
125.04-1-006.00
126.10-1-001.00
2380201000803.00
156.00-1-035.00
161.00-1-004.00
196.00-2-024.00
223.00-1-014.03</t>
  </si>
  <si>
    <t>OGM Sale Pending</t>
  </si>
  <si>
    <t>BFS14-0896</t>
  </si>
  <si>
    <t>Chatham, Deerfield, Delmar, Elkland Boro, Farmington, Lawrence, Osceola</t>
  </si>
  <si>
    <t>Price Per Acre</t>
  </si>
  <si>
    <t>New Price July 2025</t>
  </si>
  <si>
    <t>40-02.00-115.-10</t>
  </si>
  <si>
    <t>BFS14-0922</t>
  </si>
  <si>
    <t>BFS14-0923</t>
  </si>
  <si>
    <t>32-03.00-058</t>
  </si>
  <si>
    <t>Houck</t>
  </si>
  <si>
    <t>MR14-0924</t>
  </si>
  <si>
    <t>26-01.00-026F</t>
  </si>
  <si>
    <t>BFS14-0925</t>
  </si>
  <si>
    <t>BFS14-0926</t>
  </si>
  <si>
    <t>BFS14-0927</t>
  </si>
  <si>
    <t>BFS14-0928</t>
  </si>
  <si>
    <t>25-05.00-018
25-05.00-024
25-03.00-008
25-03.00-008A
25-03.00-009</t>
  </si>
  <si>
    <t>25-06.00-004
25-06.00-008
25-06.00-009</t>
  </si>
  <si>
    <t>25-05.00-043
25-05.00-043A
25-05.00-068</t>
  </si>
  <si>
    <t>BFS14-0929</t>
  </si>
  <si>
    <t>25-05.00-024
25-03.00-008A
25-03.00-009
25-05.00-018</t>
  </si>
  <si>
    <t>25-04.00-094</t>
  </si>
  <si>
    <t>Harrison, Brookfield, Westfield</t>
  </si>
  <si>
    <t>180-001-006C
091-005-009E
091-005-001
091-005-009-2-1-1
091-005-009-2-1-2
091-005-009-2-1B
091-005-009-2A
091-005-009-3
180-001-006-1-1
180-001-006-1-2
180-001-006-1B
180-001-006-2-1
180-001-006-2A
180-001-006-3-1
180-001-006-3A
091-004-106</t>
  </si>
  <si>
    <t>210-006-019-1</t>
  </si>
  <si>
    <t>220-006-012</t>
  </si>
  <si>
    <t>220-004-042
220-004-043</t>
  </si>
  <si>
    <t>Sharon &amp; Oswayo</t>
  </si>
  <si>
    <t>Multiple / Deeps Unleased</t>
  </si>
  <si>
    <t>Ulysses &amp; Hector</t>
  </si>
  <si>
    <t>290-002-002
290-002-005-2A
290-002-006
290-007-016-1</t>
  </si>
  <si>
    <t>Headwaters</t>
  </si>
  <si>
    <t>130-006-048A
130-006-048-1
290-001-012A
290-001-012-1</t>
  </si>
  <si>
    <t>290-008-020</t>
  </si>
  <si>
    <t>CW14-0930</t>
  </si>
  <si>
    <t>BFS14-0931</t>
  </si>
  <si>
    <t>BFS14-0932</t>
  </si>
  <si>
    <t>27-008-400
27-555-012</t>
  </si>
  <si>
    <t>BFS14-0933</t>
  </si>
  <si>
    <t>174-1-21.02
174-1-21.01</t>
  </si>
  <si>
    <t>Susquehanna &amp; Bradford</t>
  </si>
  <si>
    <t>Rush &amp; Stevens</t>
  </si>
  <si>
    <t>New Inventory July 2025</t>
  </si>
  <si>
    <t>Expand</t>
  </si>
  <si>
    <t>Gregerson / his</t>
  </si>
  <si>
    <t>Hebron &amp; Eulalia</t>
  </si>
  <si>
    <t>Royalty Type</t>
  </si>
  <si>
    <t>Royalty Rate</t>
  </si>
  <si>
    <t>Extension Payment</t>
  </si>
  <si>
    <t>Extension Term</t>
  </si>
  <si>
    <t>Total Asking Price</t>
  </si>
  <si>
    <t>Listing Details - OGMs Only Unless 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</si>
</sst>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;\-&quot;$&quot;#,##0.00"/>
    <numFmt numFmtId="165" formatCode="&quot;$&quot;#,##0;\-&quot;$&quot;#,##0"/>
    <numFmt numFmtId="166" formatCode="#,##0.00%"/>
    <numFmt numFmtId="167" formatCode="_(* #,##0_);_(* \(#,##0\);_(* &quot;-&quot;??_);_(@_)"/>
  </numFmts>
  <fonts count="8" x14ac:knownFonts="1">
    <font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 style="thin">
        <color rgb="FFD5D3D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6" fontId="1" fillId="0" borderId="1" xfId="0" applyNumberFormat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right" wrapText="1"/>
    </xf>
    <xf numFmtId="165" fontId="1" fillId="0" borderId="3" xfId="0" applyNumberFormat="1" applyFont="1" applyBorder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166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56"/>
  <sheetViews>
    <sheetView tabSelected="1" view="pageLayout" zoomScaleNormal="100" workbookViewId="0">
      <selection activeCell="D3" sqref="D3"/>
    </sheetView>
  </sheetViews>
  <sheetFormatPr defaultRowHeight="15.75" x14ac:dyDescent="0.25"/>
  <cols>
    <col min="1" max="1" width="22" style="6" customWidth="1"/>
    <col min="2" max="2" width="13" style="6" customWidth="1"/>
    <col min="3" max="3" width="18" style="6" customWidth="1"/>
    <col min="4" max="4" width="23" style="6" customWidth="1"/>
    <col min="5" max="5" width="12.7109375" style="6" customWidth="1"/>
    <col min="6" max="6" width="13" style="6" customWidth="1"/>
    <col min="7" max="7" width="37.7109375" style="6" customWidth="1"/>
    <col min="8" max="8" width="19" style="6" customWidth="1"/>
    <col min="9" max="9" width="18" style="6" customWidth="1"/>
    <col min="10" max="10" width="29.28515625" style="6" customWidth="1"/>
    <col min="11" max="11" width="16" style="6" customWidth="1"/>
    <col min="12" max="12" width="23" style="6" customWidth="1"/>
    <col min="13" max="13" width="16" style="6" customWidth="1"/>
    <col min="14" max="15" width="21" style="6" customWidth="1"/>
    <col min="16" max="16" width="22" style="6" customWidth="1"/>
    <col min="17" max="17" width="32" style="6" customWidth="1"/>
    <col min="18" max="18" width="21" style="6" customWidth="1"/>
    <col min="19" max="19" width="20" style="6" customWidth="1"/>
    <col min="20" max="16384" width="9.140625" style="6"/>
  </cols>
  <sheetData>
    <row r="1" spans="1:19" ht="31.5" x14ac:dyDescent="0.25">
      <c r="A1" s="27" t="s">
        <v>0</v>
      </c>
      <c r="B1" s="27" t="s">
        <v>272</v>
      </c>
      <c r="C1" s="27" t="s">
        <v>273</v>
      </c>
      <c r="D1" s="27" t="s">
        <v>274</v>
      </c>
      <c r="E1" s="27" t="s">
        <v>1</v>
      </c>
      <c r="F1" s="27" t="s">
        <v>2</v>
      </c>
      <c r="G1" s="27" t="s">
        <v>388</v>
      </c>
      <c r="H1" s="27" t="s">
        <v>340</v>
      </c>
      <c r="I1" s="27" t="s">
        <v>387</v>
      </c>
      <c r="J1" s="27" t="s">
        <v>3</v>
      </c>
      <c r="K1" s="27" t="s">
        <v>275</v>
      </c>
      <c r="L1" s="27" t="s">
        <v>276</v>
      </c>
      <c r="M1" s="27" t="s">
        <v>277</v>
      </c>
      <c r="N1" s="27" t="s">
        <v>278</v>
      </c>
      <c r="O1" s="27" t="s">
        <v>279</v>
      </c>
      <c r="P1" s="27" t="s">
        <v>386</v>
      </c>
      <c r="Q1" s="27" t="s">
        <v>385</v>
      </c>
      <c r="R1" s="27" t="s">
        <v>384</v>
      </c>
      <c r="S1" s="27" t="s">
        <v>383</v>
      </c>
    </row>
    <row r="2" spans="1:19" ht="69" customHeight="1" x14ac:dyDescent="0.25">
      <c r="A2" s="25" t="s">
        <v>243</v>
      </c>
      <c r="B2" s="25" t="s">
        <v>73</v>
      </c>
      <c r="C2" s="25" t="s">
        <v>285</v>
      </c>
      <c r="D2" s="25" t="s">
        <v>23</v>
      </c>
      <c r="E2" s="25">
        <v>948</v>
      </c>
      <c r="F2" s="25">
        <v>948</v>
      </c>
      <c r="G2" s="3" t="s">
        <v>284</v>
      </c>
      <c r="H2" s="4">
        <v>100</v>
      </c>
      <c r="I2" s="5">
        <v>94800</v>
      </c>
      <c r="J2" s="3" t="s">
        <v>4</v>
      </c>
      <c r="K2" s="3" t="s">
        <v>12</v>
      </c>
      <c r="L2" s="3" t="s">
        <v>13</v>
      </c>
      <c r="M2" s="3" t="s">
        <v>13</v>
      </c>
      <c r="N2" s="3" t="s">
        <v>13</v>
      </c>
      <c r="O2" s="3" t="s">
        <v>13</v>
      </c>
      <c r="P2" s="3" t="s">
        <v>13</v>
      </c>
      <c r="Q2" s="3" t="s">
        <v>13</v>
      </c>
      <c r="R2" s="7">
        <v>0</v>
      </c>
      <c r="S2" s="3" t="s">
        <v>13</v>
      </c>
    </row>
    <row r="3" spans="1:19" ht="126" x14ac:dyDescent="0.25">
      <c r="A3" s="25" t="s">
        <v>263</v>
      </c>
      <c r="B3" s="25" t="s">
        <v>73</v>
      </c>
      <c r="C3" s="25" t="s">
        <v>242</v>
      </c>
      <c r="D3" s="25" t="s">
        <v>298</v>
      </c>
      <c r="E3" s="8">
        <v>2397.2199999999998</v>
      </c>
      <c r="F3" s="8">
        <v>2397.2199999999998</v>
      </c>
      <c r="G3" s="3" t="s">
        <v>41</v>
      </c>
      <c r="H3" s="4">
        <v>938.59</v>
      </c>
      <c r="I3" s="5">
        <v>2250006.7198000001</v>
      </c>
      <c r="J3" s="3" t="s">
        <v>264</v>
      </c>
      <c r="K3" s="3" t="s">
        <v>12</v>
      </c>
      <c r="L3" s="3" t="s">
        <v>13</v>
      </c>
      <c r="M3" s="3" t="s">
        <v>13</v>
      </c>
      <c r="N3" s="3" t="s">
        <v>13</v>
      </c>
      <c r="O3" s="3" t="s">
        <v>13</v>
      </c>
      <c r="P3" s="3" t="s">
        <v>13</v>
      </c>
      <c r="Q3" s="3" t="s">
        <v>13</v>
      </c>
      <c r="R3" s="7">
        <v>0</v>
      </c>
      <c r="S3" s="3" t="s">
        <v>13</v>
      </c>
    </row>
    <row r="4" spans="1:19" ht="63" x14ac:dyDescent="0.25">
      <c r="A4" s="25" t="s">
        <v>227</v>
      </c>
      <c r="B4" s="25" t="s">
        <v>32</v>
      </c>
      <c r="C4" s="25" t="s">
        <v>54</v>
      </c>
      <c r="D4" s="25" t="s">
        <v>280</v>
      </c>
      <c r="E4" s="25">
        <v>185</v>
      </c>
      <c r="F4" s="25">
        <v>185</v>
      </c>
      <c r="G4" s="3" t="s">
        <v>281</v>
      </c>
      <c r="H4" s="4" t="s">
        <v>79</v>
      </c>
      <c r="I4" s="4" t="s">
        <v>79</v>
      </c>
      <c r="J4" s="3" t="s">
        <v>228</v>
      </c>
      <c r="K4" s="3" t="s">
        <v>12</v>
      </c>
      <c r="L4" s="3" t="s">
        <v>13</v>
      </c>
      <c r="M4" s="3" t="s">
        <v>13</v>
      </c>
      <c r="N4" s="3" t="s">
        <v>13</v>
      </c>
      <c r="O4" s="3" t="s">
        <v>13</v>
      </c>
      <c r="P4" s="3" t="s">
        <v>13</v>
      </c>
      <c r="Q4" s="3" t="s">
        <v>13</v>
      </c>
      <c r="R4" s="7">
        <v>0</v>
      </c>
      <c r="S4" s="3" t="s">
        <v>13</v>
      </c>
    </row>
    <row r="5" spans="1:19" ht="31.5" x14ac:dyDescent="0.25">
      <c r="A5" s="25" t="s">
        <v>225</v>
      </c>
      <c r="B5" s="25" t="s">
        <v>32</v>
      </c>
      <c r="C5" s="25" t="s">
        <v>54</v>
      </c>
      <c r="D5" s="25" t="s">
        <v>280</v>
      </c>
      <c r="E5" s="25">
        <v>34.25</v>
      </c>
      <c r="F5" s="25">
        <v>34.25</v>
      </c>
      <c r="G5" s="3" t="s">
        <v>282</v>
      </c>
      <c r="H5" s="4" t="s">
        <v>79</v>
      </c>
      <c r="I5" s="4" t="s">
        <v>79</v>
      </c>
      <c r="J5" s="3" t="s">
        <v>226</v>
      </c>
      <c r="K5" s="3" t="s">
        <v>12</v>
      </c>
      <c r="L5" s="3" t="s">
        <v>13</v>
      </c>
      <c r="M5" s="3" t="s">
        <v>13</v>
      </c>
      <c r="N5" s="3" t="s">
        <v>13</v>
      </c>
      <c r="O5" s="3" t="s">
        <v>13</v>
      </c>
      <c r="P5" s="3" t="s">
        <v>13</v>
      </c>
      <c r="Q5" s="3" t="s">
        <v>13</v>
      </c>
      <c r="R5" s="7">
        <v>0</v>
      </c>
      <c r="S5" s="3" t="s">
        <v>13</v>
      </c>
    </row>
    <row r="6" spans="1:19" ht="31.5" x14ac:dyDescent="0.25">
      <c r="A6" s="25" t="s">
        <v>168</v>
      </c>
      <c r="B6" s="25" t="s">
        <v>32</v>
      </c>
      <c r="C6" s="25" t="s">
        <v>53</v>
      </c>
      <c r="D6" s="25" t="s">
        <v>52</v>
      </c>
      <c r="E6" s="25">
        <v>27</v>
      </c>
      <c r="F6" s="25">
        <v>27</v>
      </c>
      <c r="G6" s="24" t="s">
        <v>37</v>
      </c>
      <c r="H6" s="4">
        <v>8500</v>
      </c>
      <c r="I6" s="5">
        <v>229500</v>
      </c>
      <c r="J6" s="3" t="s">
        <v>169</v>
      </c>
      <c r="K6" s="1" t="s">
        <v>7</v>
      </c>
      <c r="L6" s="3" t="s">
        <v>43</v>
      </c>
      <c r="M6" s="3" t="s">
        <v>4</v>
      </c>
      <c r="N6" s="3" t="s">
        <v>8</v>
      </c>
      <c r="O6" s="3" t="s">
        <v>8</v>
      </c>
      <c r="P6" s="3" t="s">
        <v>8</v>
      </c>
      <c r="Q6" s="3" t="s">
        <v>8</v>
      </c>
      <c r="R6" s="7">
        <v>0.125</v>
      </c>
      <c r="S6" s="3" t="s">
        <v>9</v>
      </c>
    </row>
    <row r="7" spans="1:19" ht="110.25" x14ac:dyDescent="0.25">
      <c r="A7" s="25" t="s">
        <v>250</v>
      </c>
      <c r="B7" s="25" t="s">
        <v>5</v>
      </c>
      <c r="C7" s="25" t="s">
        <v>28</v>
      </c>
      <c r="D7" s="25" t="s">
        <v>196</v>
      </c>
      <c r="E7" s="25">
        <v>357.07</v>
      </c>
      <c r="F7" s="25">
        <v>357.07</v>
      </c>
      <c r="G7" s="3" t="s">
        <v>82</v>
      </c>
      <c r="H7" s="4">
        <v>2520.5100000000002</v>
      </c>
      <c r="I7" s="5">
        <f>H7*E7</f>
        <v>899998.5057000001</v>
      </c>
      <c r="J7" s="3" t="s">
        <v>251</v>
      </c>
      <c r="K7" s="3" t="s">
        <v>12</v>
      </c>
      <c r="L7" s="3" t="s">
        <v>13</v>
      </c>
      <c r="M7" s="3" t="s">
        <v>4</v>
      </c>
      <c r="N7" s="3" t="s">
        <v>13</v>
      </c>
      <c r="O7" s="3" t="s">
        <v>13</v>
      </c>
      <c r="P7" s="3" t="s">
        <v>13</v>
      </c>
      <c r="Q7" s="3" t="s">
        <v>13</v>
      </c>
      <c r="R7" s="7">
        <v>0</v>
      </c>
      <c r="S7" s="3" t="s">
        <v>13</v>
      </c>
    </row>
    <row r="8" spans="1:19" ht="110.25" x14ac:dyDescent="0.25">
      <c r="A8" s="25" t="s">
        <v>250</v>
      </c>
      <c r="B8" s="25" t="s">
        <v>5</v>
      </c>
      <c r="C8" s="25" t="s">
        <v>28</v>
      </c>
      <c r="D8" s="25" t="s">
        <v>196</v>
      </c>
      <c r="E8" s="25">
        <v>357.07</v>
      </c>
      <c r="F8" s="25">
        <v>357.07</v>
      </c>
      <c r="G8" s="24" t="s">
        <v>300</v>
      </c>
      <c r="H8" s="4">
        <v>15059.24</v>
      </c>
      <c r="I8" s="5">
        <v>5976988.3080000002</v>
      </c>
      <c r="J8" s="3" t="s">
        <v>251</v>
      </c>
      <c r="K8" s="3" t="s">
        <v>12</v>
      </c>
      <c r="L8" s="3" t="s">
        <v>13</v>
      </c>
      <c r="M8" s="3" t="s">
        <v>4</v>
      </c>
      <c r="N8" s="3" t="s">
        <v>13</v>
      </c>
      <c r="O8" s="3" t="s">
        <v>13</v>
      </c>
      <c r="P8" s="3" t="s">
        <v>13</v>
      </c>
      <c r="Q8" s="3" t="s">
        <v>13</v>
      </c>
      <c r="R8" s="7">
        <v>0</v>
      </c>
      <c r="S8" s="3" t="s">
        <v>13</v>
      </c>
    </row>
    <row r="9" spans="1:19" ht="236.25" x14ac:dyDescent="0.25">
      <c r="A9" s="25" t="s">
        <v>39</v>
      </c>
      <c r="B9" s="25" t="s">
        <v>5</v>
      </c>
      <c r="C9" s="25" t="s">
        <v>28</v>
      </c>
      <c r="D9" s="25" t="s">
        <v>40</v>
      </c>
      <c r="E9" s="25">
        <v>243.7</v>
      </c>
      <c r="F9" s="25">
        <v>243.7</v>
      </c>
      <c r="G9" s="24" t="s">
        <v>37</v>
      </c>
      <c r="H9" s="4">
        <f>I9/E9</f>
        <v>2872.3840787853919</v>
      </c>
      <c r="I9" s="5">
        <v>700000</v>
      </c>
      <c r="J9" s="3" t="s">
        <v>42</v>
      </c>
      <c r="K9" s="1" t="s">
        <v>7</v>
      </c>
      <c r="L9" s="3" t="s">
        <v>43</v>
      </c>
      <c r="M9" s="3" t="s">
        <v>4</v>
      </c>
      <c r="N9" s="3" t="s">
        <v>8</v>
      </c>
      <c r="O9" s="3" t="s">
        <v>8</v>
      </c>
      <c r="P9" s="3" t="s">
        <v>8</v>
      </c>
      <c r="Q9" s="3" t="s">
        <v>8</v>
      </c>
      <c r="R9" s="7">
        <v>0.125</v>
      </c>
      <c r="S9" s="3" t="s">
        <v>9</v>
      </c>
    </row>
    <row r="10" spans="1:19" ht="31.5" x14ac:dyDescent="0.25">
      <c r="A10" s="25" t="s">
        <v>93</v>
      </c>
      <c r="B10" s="25" t="s">
        <v>5</v>
      </c>
      <c r="C10" s="25" t="s">
        <v>301</v>
      </c>
      <c r="D10" s="25" t="s">
        <v>302</v>
      </c>
      <c r="E10" s="25">
        <v>101.5</v>
      </c>
      <c r="F10" s="25">
        <v>201</v>
      </c>
      <c r="G10" s="3" t="s">
        <v>310</v>
      </c>
      <c r="H10" s="4">
        <v>3000</v>
      </c>
      <c r="I10" s="5">
        <f>H10*E10</f>
        <v>304500</v>
      </c>
      <c r="J10" s="3" t="s">
        <v>311</v>
      </c>
      <c r="K10" s="3" t="s">
        <v>12</v>
      </c>
      <c r="L10" s="3" t="s">
        <v>13</v>
      </c>
      <c r="M10" s="3" t="s">
        <v>13</v>
      </c>
      <c r="N10" s="3" t="s">
        <v>13</v>
      </c>
      <c r="O10" s="3" t="s">
        <v>13</v>
      </c>
      <c r="P10" s="3" t="s">
        <v>13</v>
      </c>
      <c r="Q10" s="3" t="s">
        <v>13</v>
      </c>
      <c r="R10" s="7">
        <v>0</v>
      </c>
      <c r="S10" s="3" t="s">
        <v>13</v>
      </c>
    </row>
    <row r="11" spans="1:19" x14ac:dyDescent="0.25">
      <c r="A11" s="25" t="s">
        <v>237</v>
      </c>
      <c r="B11" s="25" t="s">
        <v>5</v>
      </c>
      <c r="C11" s="25" t="s">
        <v>19</v>
      </c>
      <c r="D11" s="25" t="s">
        <v>238</v>
      </c>
      <c r="E11" s="25">
        <v>20.6</v>
      </c>
      <c r="F11" s="25">
        <v>20.6</v>
      </c>
      <c r="G11" s="3"/>
      <c r="H11" s="4">
        <v>2500</v>
      </c>
      <c r="I11" s="5">
        <v>51500</v>
      </c>
      <c r="J11" s="3" t="s">
        <v>239</v>
      </c>
      <c r="K11" s="3" t="s">
        <v>12</v>
      </c>
      <c r="L11" s="3" t="s">
        <v>13</v>
      </c>
      <c r="M11" s="3" t="s">
        <v>13</v>
      </c>
      <c r="N11" s="3" t="s">
        <v>13</v>
      </c>
      <c r="O11" s="3" t="s">
        <v>13</v>
      </c>
      <c r="P11" s="3" t="s">
        <v>13</v>
      </c>
      <c r="Q11" s="3" t="s">
        <v>13</v>
      </c>
      <c r="R11" s="7">
        <v>0</v>
      </c>
      <c r="S11" s="3" t="s">
        <v>13</v>
      </c>
    </row>
    <row r="12" spans="1:19" ht="47.25" x14ac:dyDescent="0.25">
      <c r="A12" s="25" t="s">
        <v>109</v>
      </c>
      <c r="B12" s="25" t="s">
        <v>5</v>
      </c>
      <c r="C12" s="25" t="s">
        <v>19</v>
      </c>
      <c r="D12" s="25" t="s">
        <v>292</v>
      </c>
      <c r="E12" s="25">
        <v>136</v>
      </c>
      <c r="F12" s="25">
        <v>136</v>
      </c>
      <c r="G12" s="3" t="s">
        <v>46</v>
      </c>
      <c r="H12" s="4" t="s">
        <v>79</v>
      </c>
      <c r="I12" s="4" t="s">
        <v>79</v>
      </c>
      <c r="J12" s="3" t="s">
        <v>110</v>
      </c>
      <c r="K12" s="3" t="s">
        <v>12</v>
      </c>
      <c r="L12" s="3" t="s">
        <v>13</v>
      </c>
      <c r="M12" s="3" t="s">
        <v>13</v>
      </c>
      <c r="N12" s="3" t="s">
        <v>13</v>
      </c>
      <c r="O12" s="3" t="s">
        <v>13</v>
      </c>
      <c r="P12" s="3" t="s">
        <v>13</v>
      </c>
      <c r="Q12" s="3" t="s">
        <v>13</v>
      </c>
      <c r="R12" s="7">
        <v>0</v>
      </c>
      <c r="S12" s="3" t="s">
        <v>13</v>
      </c>
    </row>
    <row r="13" spans="1:19" ht="31.5" x14ac:dyDescent="0.25">
      <c r="A13" s="25" t="s">
        <v>74</v>
      </c>
      <c r="B13" s="25" t="s">
        <v>5</v>
      </c>
      <c r="C13" s="25" t="s">
        <v>19</v>
      </c>
      <c r="D13" s="25" t="s">
        <v>303</v>
      </c>
      <c r="E13" s="25">
        <v>34</v>
      </c>
      <c r="F13" s="25">
        <v>34</v>
      </c>
      <c r="G13" s="3" t="s">
        <v>46</v>
      </c>
      <c r="H13" s="4" t="s">
        <v>79</v>
      </c>
      <c r="I13" s="4" t="s">
        <v>79</v>
      </c>
      <c r="J13" s="3" t="s">
        <v>304</v>
      </c>
      <c r="K13" s="3" t="s">
        <v>12</v>
      </c>
      <c r="L13" s="3" t="s">
        <v>13</v>
      </c>
      <c r="M13" s="3" t="s">
        <v>13</v>
      </c>
      <c r="N13" s="3" t="s">
        <v>13</v>
      </c>
      <c r="O13" s="3" t="s">
        <v>13</v>
      </c>
      <c r="P13" s="3" t="s">
        <v>13</v>
      </c>
      <c r="Q13" s="3" t="s">
        <v>13</v>
      </c>
      <c r="R13" s="7">
        <v>0</v>
      </c>
      <c r="S13" s="3" t="s">
        <v>13</v>
      </c>
    </row>
    <row r="14" spans="1:19" ht="31.5" x14ac:dyDescent="0.25">
      <c r="A14" s="25" t="s">
        <v>180</v>
      </c>
      <c r="B14" s="25" t="s">
        <v>5</v>
      </c>
      <c r="C14" s="25" t="s">
        <v>19</v>
      </c>
      <c r="D14" s="25" t="s">
        <v>14</v>
      </c>
      <c r="E14" s="25">
        <v>21.28</v>
      </c>
      <c r="F14" s="25">
        <v>21.28</v>
      </c>
      <c r="G14" s="24" t="s">
        <v>181</v>
      </c>
      <c r="H14" s="4" t="s">
        <v>79</v>
      </c>
      <c r="I14" s="4" t="s">
        <v>79</v>
      </c>
      <c r="J14" s="3" t="s">
        <v>182</v>
      </c>
      <c r="K14" s="3" t="s">
        <v>12</v>
      </c>
      <c r="L14" s="3" t="s">
        <v>13</v>
      </c>
      <c r="M14" s="3" t="s">
        <v>13</v>
      </c>
      <c r="N14" s="3" t="s">
        <v>13</v>
      </c>
      <c r="O14" s="3" t="s">
        <v>13</v>
      </c>
      <c r="P14" s="3" t="s">
        <v>13</v>
      </c>
      <c r="Q14" s="3" t="s">
        <v>13</v>
      </c>
      <c r="R14" s="7">
        <v>0</v>
      </c>
      <c r="S14" s="3" t="s">
        <v>13</v>
      </c>
    </row>
    <row r="15" spans="1:19" ht="47.25" x14ac:dyDescent="0.25">
      <c r="A15" s="25" t="s">
        <v>217</v>
      </c>
      <c r="B15" s="25" t="s">
        <v>5</v>
      </c>
      <c r="C15" s="25" t="s">
        <v>19</v>
      </c>
      <c r="D15" s="25" t="s">
        <v>14</v>
      </c>
      <c r="E15" s="25">
        <v>12</v>
      </c>
      <c r="F15" s="25">
        <v>12</v>
      </c>
      <c r="G15" s="24" t="s">
        <v>37</v>
      </c>
      <c r="H15" s="4">
        <v>7500</v>
      </c>
      <c r="I15" s="5">
        <v>90000</v>
      </c>
      <c r="J15" s="3" t="s">
        <v>218</v>
      </c>
      <c r="K15" s="3" t="s">
        <v>12</v>
      </c>
      <c r="L15" s="3" t="s">
        <v>13</v>
      </c>
      <c r="M15" s="3" t="s">
        <v>35</v>
      </c>
      <c r="N15" s="3" t="s">
        <v>219</v>
      </c>
      <c r="O15" s="3" t="s">
        <v>29</v>
      </c>
      <c r="P15" s="3" t="s">
        <v>13</v>
      </c>
      <c r="Q15" s="3" t="s">
        <v>13</v>
      </c>
      <c r="R15" s="7">
        <v>0.17</v>
      </c>
      <c r="S15" s="3" t="s">
        <v>9</v>
      </c>
    </row>
    <row r="16" spans="1:19" ht="31.5" x14ac:dyDescent="0.25">
      <c r="A16" s="25" t="s">
        <v>229</v>
      </c>
      <c r="B16" s="25" t="s">
        <v>5</v>
      </c>
      <c r="C16" s="25" t="s">
        <v>19</v>
      </c>
      <c r="D16" s="25" t="s">
        <v>14</v>
      </c>
      <c r="E16" s="25">
        <v>6</v>
      </c>
      <c r="F16" s="25">
        <v>6</v>
      </c>
      <c r="G16" s="3"/>
      <c r="H16" s="4">
        <v>7500</v>
      </c>
      <c r="I16" s="5">
        <v>45000</v>
      </c>
      <c r="J16" s="3" t="s">
        <v>230</v>
      </c>
      <c r="K16" s="3" t="s">
        <v>12</v>
      </c>
      <c r="L16" s="3" t="s">
        <v>13</v>
      </c>
      <c r="M16" s="3" t="s">
        <v>35</v>
      </c>
      <c r="N16" s="3" t="s">
        <v>219</v>
      </c>
      <c r="O16" s="3" t="s">
        <v>29</v>
      </c>
      <c r="P16" s="3" t="s">
        <v>13</v>
      </c>
      <c r="Q16" s="3" t="s">
        <v>13</v>
      </c>
      <c r="R16" s="7">
        <v>0.17</v>
      </c>
      <c r="S16" s="3" t="s">
        <v>9</v>
      </c>
    </row>
    <row r="17" spans="1:19" ht="31.5" x14ac:dyDescent="0.25">
      <c r="A17" s="25" t="s">
        <v>305</v>
      </c>
      <c r="B17" s="25" t="s">
        <v>5</v>
      </c>
      <c r="C17" s="25" t="s">
        <v>19</v>
      </c>
      <c r="D17" s="25" t="s">
        <v>14</v>
      </c>
      <c r="E17" s="25">
        <v>207.3</v>
      </c>
      <c r="F17" s="25">
        <v>207.3</v>
      </c>
      <c r="G17" s="3" t="s">
        <v>306</v>
      </c>
      <c r="H17" s="4">
        <v>7000</v>
      </c>
      <c r="I17" s="4">
        <f>H17*E17</f>
        <v>1451100</v>
      </c>
      <c r="J17" s="9">
        <v>621810110000</v>
      </c>
      <c r="K17" s="3"/>
      <c r="L17" s="3"/>
      <c r="M17" s="3"/>
      <c r="N17" s="3"/>
      <c r="O17" s="3"/>
      <c r="P17" s="3"/>
      <c r="Q17" s="3"/>
      <c r="R17" s="7"/>
      <c r="S17" s="3"/>
    </row>
    <row r="18" spans="1:19" ht="31.5" x14ac:dyDescent="0.25">
      <c r="A18" s="25" t="s">
        <v>212</v>
      </c>
      <c r="B18" s="25" t="s">
        <v>5</v>
      </c>
      <c r="C18" s="25" t="s">
        <v>19</v>
      </c>
      <c r="D18" s="25" t="s">
        <v>14</v>
      </c>
      <c r="E18" s="25">
        <v>13.45</v>
      </c>
      <c r="F18" s="25">
        <v>13.45</v>
      </c>
      <c r="G18" s="3" t="s">
        <v>213</v>
      </c>
      <c r="H18" s="4">
        <v>6000</v>
      </c>
      <c r="I18" s="5">
        <v>80700</v>
      </c>
      <c r="J18" s="3" t="s">
        <v>214</v>
      </c>
      <c r="K18" s="3" t="s">
        <v>12</v>
      </c>
      <c r="L18" s="3" t="s">
        <v>13</v>
      </c>
      <c r="M18" s="3" t="s">
        <v>35</v>
      </c>
      <c r="N18" s="3" t="s">
        <v>215</v>
      </c>
      <c r="O18" s="3" t="s">
        <v>29</v>
      </c>
      <c r="P18" s="3" t="s">
        <v>13</v>
      </c>
      <c r="Q18" s="3" t="s">
        <v>13</v>
      </c>
      <c r="R18" s="7">
        <v>0.125</v>
      </c>
      <c r="S18" s="3" t="s">
        <v>9</v>
      </c>
    </row>
    <row r="19" spans="1:19" ht="31.5" x14ac:dyDescent="0.25">
      <c r="A19" s="25" t="s">
        <v>142</v>
      </c>
      <c r="B19" s="25" t="s">
        <v>5</v>
      </c>
      <c r="C19" s="25" t="s">
        <v>19</v>
      </c>
      <c r="D19" s="25" t="s">
        <v>71</v>
      </c>
      <c r="E19" s="25">
        <v>16.190000000000001</v>
      </c>
      <c r="F19" s="25">
        <v>16.190000000000001</v>
      </c>
      <c r="G19" s="3" t="s">
        <v>139</v>
      </c>
      <c r="H19" s="4">
        <v>8250</v>
      </c>
      <c r="I19" s="5">
        <v>133567.5</v>
      </c>
      <c r="J19" s="3" t="s">
        <v>143</v>
      </c>
      <c r="K19" s="3" t="s">
        <v>12</v>
      </c>
      <c r="L19" s="3" t="s">
        <v>13</v>
      </c>
      <c r="M19" s="3" t="s">
        <v>35</v>
      </c>
      <c r="N19" s="3" t="s">
        <v>141</v>
      </c>
      <c r="O19" s="3" t="s">
        <v>29</v>
      </c>
      <c r="P19" s="3" t="s">
        <v>13</v>
      </c>
      <c r="Q19" s="3" t="s">
        <v>13</v>
      </c>
      <c r="R19" s="7">
        <v>0.17</v>
      </c>
      <c r="S19" s="3" t="s">
        <v>9</v>
      </c>
    </row>
    <row r="20" spans="1:19" ht="31.5" x14ac:dyDescent="0.25">
      <c r="A20" s="25" t="s">
        <v>240</v>
      </c>
      <c r="B20" s="25" t="s">
        <v>5</v>
      </c>
      <c r="C20" s="25" t="s">
        <v>19</v>
      </c>
      <c r="D20" s="25" t="s">
        <v>62</v>
      </c>
      <c r="E20" s="25">
        <v>97</v>
      </c>
      <c r="F20" s="25">
        <v>97</v>
      </c>
      <c r="G20" s="3" t="s">
        <v>254</v>
      </c>
      <c r="H20" s="4">
        <v>6300</v>
      </c>
      <c r="I20" s="5">
        <v>611100</v>
      </c>
      <c r="J20" s="3" t="s">
        <v>4</v>
      </c>
      <c r="K20" s="3" t="s">
        <v>12</v>
      </c>
      <c r="L20" s="3" t="s">
        <v>13</v>
      </c>
      <c r="M20" s="3" t="s">
        <v>35</v>
      </c>
      <c r="N20" s="3" t="s">
        <v>241</v>
      </c>
      <c r="O20" s="3" t="s">
        <v>26</v>
      </c>
      <c r="P20" s="3" t="s">
        <v>13</v>
      </c>
      <c r="Q20" s="3" t="s">
        <v>13</v>
      </c>
      <c r="R20" s="7">
        <v>0.18</v>
      </c>
      <c r="S20" s="3" t="s">
        <v>9</v>
      </c>
    </row>
    <row r="21" spans="1:19" ht="63" x14ac:dyDescent="0.25">
      <c r="A21" s="25" t="s">
        <v>255</v>
      </c>
      <c r="B21" s="25" t="s">
        <v>5</v>
      </c>
      <c r="C21" s="25" t="s">
        <v>19</v>
      </c>
      <c r="D21" s="25" t="s">
        <v>58</v>
      </c>
      <c r="E21" s="25">
        <v>501.07</v>
      </c>
      <c r="F21" s="25">
        <v>501.07</v>
      </c>
      <c r="G21" s="3" t="s">
        <v>307</v>
      </c>
      <c r="H21" s="4" t="s">
        <v>79</v>
      </c>
      <c r="I21" s="4" t="s">
        <v>79</v>
      </c>
      <c r="J21" s="3" t="s">
        <v>256</v>
      </c>
      <c r="K21" s="3" t="s">
        <v>12</v>
      </c>
      <c r="L21" s="3" t="s">
        <v>13</v>
      </c>
      <c r="M21" s="3" t="s">
        <v>13</v>
      </c>
      <c r="N21" s="3" t="s">
        <v>13</v>
      </c>
      <c r="O21" s="3" t="s">
        <v>13</v>
      </c>
      <c r="P21" s="3" t="s">
        <v>13</v>
      </c>
      <c r="Q21" s="3" t="s">
        <v>13</v>
      </c>
      <c r="R21" s="7">
        <v>0</v>
      </c>
      <c r="S21" s="3" t="s">
        <v>13</v>
      </c>
    </row>
    <row r="22" spans="1:19" ht="31.5" x14ac:dyDescent="0.25">
      <c r="A22" s="25" t="s">
        <v>299</v>
      </c>
      <c r="B22" s="25" t="s">
        <v>5</v>
      </c>
      <c r="C22" s="25" t="s">
        <v>19</v>
      </c>
      <c r="D22" s="25" t="s">
        <v>138</v>
      </c>
      <c r="E22" s="25">
        <v>70.78</v>
      </c>
      <c r="F22" s="25">
        <v>70.78</v>
      </c>
      <c r="G22" s="3"/>
      <c r="H22" s="4">
        <v>9000</v>
      </c>
      <c r="I22" s="5">
        <v>637020</v>
      </c>
      <c r="J22" s="3" t="s">
        <v>201</v>
      </c>
      <c r="K22" s="3" t="s">
        <v>12</v>
      </c>
      <c r="L22" s="3" t="s">
        <v>13</v>
      </c>
      <c r="M22" s="3" t="s">
        <v>35</v>
      </c>
      <c r="N22" s="3" t="s">
        <v>202</v>
      </c>
      <c r="O22" s="3" t="s">
        <v>29</v>
      </c>
      <c r="P22" s="3" t="s">
        <v>13</v>
      </c>
      <c r="Q22" s="3" t="s">
        <v>13</v>
      </c>
      <c r="R22" s="7">
        <v>0.17</v>
      </c>
      <c r="S22" s="3" t="s">
        <v>9</v>
      </c>
    </row>
    <row r="23" spans="1:19" ht="31.5" x14ac:dyDescent="0.25">
      <c r="A23" s="25" t="s">
        <v>146</v>
      </c>
      <c r="B23" s="25" t="s">
        <v>5</v>
      </c>
      <c r="C23" s="25" t="s">
        <v>19</v>
      </c>
      <c r="D23" s="25" t="s">
        <v>138</v>
      </c>
      <c r="E23" s="25">
        <v>67.97</v>
      </c>
      <c r="F23" s="25">
        <v>226.57</v>
      </c>
      <c r="G23" s="3" t="s">
        <v>291</v>
      </c>
      <c r="H23" s="4">
        <v>9000</v>
      </c>
      <c r="I23" s="5">
        <v>611730</v>
      </c>
      <c r="J23" s="3" t="s">
        <v>147</v>
      </c>
      <c r="K23" s="3" t="s">
        <v>12</v>
      </c>
      <c r="L23" s="3" t="s">
        <v>13</v>
      </c>
      <c r="M23" s="3" t="s">
        <v>35</v>
      </c>
      <c r="N23" s="3" t="s">
        <v>148</v>
      </c>
      <c r="O23" s="3" t="s">
        <v>149</v>
      </c>
      <c r="P23" s="3" t="s">
        <v>149</v>
      </c>
      <c r="Q23" s="3" t="s">
        <v>150</v>
      </c>
      <c r="R23" s="7">
        <v>0.18</v>
      </c>
      <c r="S23" s="3" t="s">
        <v>9</v>
      </c>
    </row>
    <row r="24" spans="1:19" ht="31.5" x14ac:dyDescent="0.25">
      <c r="A24" s="25" t="s">
        <v>137</v>
      </c>
      <c r="B24" s="25" t="s">
        <v>5</v>
      </c>
      <c r="C24" s="25" t="s">
        <v>19</v>
      </c>
      <c r="D24" s="25" t="s">
        <v>138</v>
      </c>
      <c r="E24" s="25">
        <v>26.86</v>
      </c>
      <c r="F24" s="25">
        <v>53.72</v>
      </c>
      <c r="G24" s="3" t="s">
        <v>139</v>
      </c>
      <c r="H24" s="4">
        <v>8250</v>
      </c>
      <c r="I24" s="5">
        <v>221595</v>
      </c>
      <c r="J24" s="3" t="s">
        <v>140</v>
      </c>
      <c r="K24" s="3" t="s">
        <v>12</v>
      </c>
      <c r="L24" s="3" t="s">
        <v>13</v>
      </c>
      <c r="M24" s="3" t="s">
        <v>35</v>
      </c>
      <c r="N24" s="3" t="s">
        <v>141</v>
      </c>
      <c r="O24" s="3" t="s">
        <v>29</v>
      </c>
      <c r="P24" s="3" t="s">
        <v>13</v>
      </c>
      <c r="Q24" s="3" t="s">
        <v>13</v>
      </c>
      <c r="R24" s="7">
        <v>0.17</v>
      </c>
      <c r="S24" s="3" t="s">
        <v>9</v>
      </c>
    </row>
    <row r="25" spans="1:19" ht="47.25" x14ac:dyDescent="0.25">
      <c r="A25" s="25" t="s">
        <v>199</v>
      </c>
      <c r="B25" s="25" t="s">
        <v>5</v>
      </c>
      <c r="C25" s="25" t="s">
        <v>19</v>
      </c>
      <c r="D25" s="25" t="s">
        <v>138</v>
      </c>
      <c r="E25" s="25">
        <v>13</v>
      </c>
      <c r="F25" s="25">
        <v>13</v>
      </c>
      <c r="G25" s="3"/>
      <c r="H25" s="4">
        <v>6000</v>
      </c>
      <c r="I25" s="5">
        <v>78000</v>
      </c>
      <c r="J25" s="3" t="s">
        <v>200</v>
      </c>
      <c r="K25" s="3" t="s">
        <v>12</v>
      </c>
      <c r="L25" s="3" t="s">
        <v>13</v>
      </c>
      <c r="M25" s="3" t="s">
        <v>13</v>
      </c>
      <c r="N25" s="3" t="s">
        <v>13</v>
      </c>
      <c r="O25" s="3" t="s">
        <v>13</v>
      </c>
      <c r="P25" s="3" t="s">
        <v>13</v>
      </c>
      <c r="Q25" s="3" t="s">
        <v>13</v>
      </c>
      <c r="R25" s="7">
        <v>0</v>
      </c>
      <c r="S25" s="3" t="s">
        <v>13</v>
      </c>
    </row>
    <row r="26" spans="1:19" x14ac:dyDescent="0.25">
      <c r="A26" s="25" t="s">
        <v>151</v>
      </c>
      <c r="B26" s="25" t="s">
        <v>5</v>
      </c>
      <c r="C26" s="25" t="s">
        <v>66</v>
      </c>
      <c r="D26" s="25" t="s">
        <v>68</v>
      </c>
      <c r="E26" s="25">
        <v>26.5</v>
      </c>
      <c r="F26" s="25">
        <v>26.5</v>
      </c>
      <c r="G26" s="3" t="s">
        <v>172</v>
      </c>
      <c r="H26" s="4">
        <v>4000</v>
      </c>
      <c r="I26" s="5">
        <v>106000</v>
      </c>
      <c r="J26" s="3" t="s">
        <v>88</v>
      </c>
      <c r="K26" s="3" t="s">
        <v>12</v>
      </c>
      <c r="L26" s="3" t="s">
        <v>13</v>
      </c>
      <c r="M26" s="3" t="s">
        <v>13</v>
      </c>
      <c r="N26" s="3" t="s">
        <v>13</v>
      </c>
      <c r="O26" s="3" t="s">
        <v>13</v>
      </c>
      <c r="P26" s="3" t="s">
        <v>13</v>
      </c>
      <c r="Q26" s="3" t="s">
        <v>13</v>
      </c>
      <c r="R26" s="7">
        <v>0</v>
      </c>
      <c r="S26" s="3" t="s">
        <v>13</v>
      </c>
    </row>
    <row r="27" spans="1:19" x14ac:dyDescent="0.25">
      <c r="A27" s="25" t="s">
        <v>152</v>
      </c>
      <c r="B27" s="25" t="s">
        <v>5</v>
      </c>
      <c r="C27" s="25" t="s">
        <v>66</v>
      </c>
      <c r="D27" s="25" t="s">
        <v>20</v>
      </c>
      <c r="E27" s="25">
        <v>41.32</v>
      </c>
      <c r="F27" s="25">
        <v>41.32</v>
      </c>
      <c r="G27" s="3" t="s">
        <v>172</v>
      </c>
      <c r="H27" s="4">
        <v>4000</v>
      </c>
      <c r="I27" s="5">
        <v>165280</v>
      </c>
      <c r="J27" s="3" t="s">
        <v>153</v>
      </c>
      <c r="K27" s="3" t="s">
        <v>12</v>
      </c>
      <c r="L27" s="3" t="s">
        <v>13</v>
      </c>
      <c r="M27" s="3" t="s">
        <v>13</v>
      </c>
      <c r="N27" s="3" t="s">
        <v>13</v>
      </c>
      <c r="O27" s="3" t="s">
        <v>13</v>
      </c>
      <c r="P27" s="3" t="s">
        <v>13</v>
      </c>
      <c r="Q27" s="3" t="s">
        <v>13</v>
      </c>
      <c r="R27" s="7">
        <v>0</v>
      </c>
      <c r="S27" s="3" t="s">
        <v>13</v>
      </c>
    </row>
    <row r="28" spans="1:19" ht="31.5" x14ac:dyDescent="0.25">
      <c r="A28" s="25" t="s">
        <v>162</v>
      </c>
      <c r="B28" s="25" t="s">
        <v>5</v>
      </c>
      <c r="C28" s="25" t="s">
        <v>66</v>
      </c>
      <c r="D28" s="25" t="s">
        <v>309</v>
      </c>
      <c r="E28" s="25">
        <v>11.3</v>
      </c>
      <c r="F28" s="25">
        <v>11.3</v>
      </c>
      <c r="G28" s="3" t="s">
        <v>163</v>
      </c>
      <c r="H28" s="4">
        <v>3000</v>
      </c>
      <c r="I28" s="5">
        <v>33900</v>
      </c>
      <c r="J28" s="3" t="s">
        <v>164</v>
      </c>
      <c r="K28" s="3" t="s">
        <v>12</v>
      </c>
      <c r="L28" s="3" t="s">
        <v>165</v>
      </c>
      <c r="M28" s="3" t="s">
        <v>33</v>
      </c>
      <c r="N28" s="3" t="s">
        <v>8</v>
      </c>
      <c r="O28" s="3" t="s">
        <v>8</v>
      </c>
      <c r="P28" s="3" t="s">
        <v>8</v>
      </c>
      <c r="Q28" s="3" t="s">
        <v>8</v>
      </c>
      <c r="R28" s="7">
        <v>0.125</v>
      </c>
      <c r="S28" s="3" t="s">
        <v>4</v>
      </c>
    </row>
    <row r="29" spans="1:19" ht="31.5" x14ac:dyDescent="0.25">
      <c r="A29" s="25" t="s">
        <v>166</v>
      </c>
      <c r="B29" s="25" t="s">
        <v>5</v>
      </c>
      <c r="C29" s="25" t="s">
        <v>66</v>
      </c>
      <c r="D29" s="25" t="s">
        <v>308</v>
      </c>
      <c r="E29" s="25">
        <v>31.5</v>
      </c>
      <c r="F29" s="25">
        <v>63</v>
      </c>
      <c r="G29" s="3"/>
      <c r="H29" s="4">
        <v>5000</v>
      </c>
      <c r="I29" s="5">
        <v>157500</v>
      </c>
      <c r="J29" s="3" t="s">
        <v>167</v>
      </c>
      <c r="K29" s="3" t="s">
        <v>12</v>
      </c>
      <c r="L29" s="3" t="s">
        <v>13</v>
      </c>
      <c r="M29" s="3" t="s">
        <v>33</v>
      </c>
      <c r="N29" s="3" t="s">
        <v>121</v>
      </c>
      <c r="O29" s="3" t="s">
        <v>29</v>
      </c>
      <c r="P29" s="3" t="s">
        <v>29</v>
      </c>
      <c r="Q29" s="3" t="s">
        <v>4</v>
      </c>
      <c r="R29" s="7">
        <v>0.15</v>
      </c>
      <c r="S29" s="3" t="s">
        <v>18</v>
      </c>
    </row>
    <row r="30" spans="1:19" ht="31.5" x14ac:dyDescent="0.25">
      <c r="A30" s="25" t="s">
        <v>210</v>
      </c>
      <c r="B30" s="25" t="s">
        <v>5</v>
      </c>
      <c r="C30" s="25" t="s">
        <v>66</v>
      </c>
      <c r="D30" s="25" t="s">
        <v>70</v>
      </c>
      <c r="E30" s="25">
        <v>20.260000000000002</v>
      </c>
      <c r="F30" s="25">
        <v>20.260000000000002</v>
      </c>
      <c r="G30" s="3" t="s">
        <v>46</v>
      </c>
      <c r="H30" s="4" t="s">
        <v>79</v>
      </c>
      <c r="I30" s="4" t="s">
        <v>79</v>
      </c>
      <c r="J30" s="3" t="s">
        <v>211</v>
      </c>
      <c r="K30" s="3" t="s">
        <v>12</v>
      </c>
      <c r="L30" s="3" t="s">
        <v>13</v>
      </c>
      <c r="M30" s="3" t="s">
        <v>13</v>
      </c>
      <c r="N30" s="3" t="s">
        <v>13</v>
      </c>
      <c r="O30" s="3" t="s">
        <v>13</v>
      </c>
      <c r="P30" s="3" t="s">
        <v>13</v>
      </c>
      <c r="Q30" s="3" t="s">
        <v>13</v>
      </c>
      <c r="R30" s="7">
        <v>0</v>
      </c>
      <c r="S30" s="3" t="s">
        <v>13</v>
      </c>
    </row>
    <row r="31" spans="1:19" ht="63" x14ac:dyDescent="0.25">
      <c r="A31" s="25" t="s">
        <v>57</v>
      </c>
      <c r="B31" s="25" t="s">
        <v>5</v>
      </c>
      <c r="C31" s="25" t="s">
        <v>21</v>
      </c>
      <c r="D31" s="25" t="s">
        <v>314</v>
      </c>
      <c r="E31" s="25">
        <v>25.6</v>
      </c>
      <c r="F31" s="25">
        <v>25.6</v>
      </c>
      <c r="G31" s="3" t="s">
        <v>172</v>
      </c>
      <c r="H31" s="4">
        <v>2500</v>
      </c>
      <c r="I31" s="5">
        <v>64000</v>
      </c>
      <c r="J31" s="3" t="s">
        <v>315</v>
      </c>
      <c r="K31" s="3" t="s">
        <v>12</v>
      </c>
      <c r="L31" s="3" t="s">
        <v>13</v>
      </c>
      <c r="M31" s="3" t="s">
        <v>13</v>
      </c>
      <c r="N31" s="3" t="s">
        <v>13</v>
      </c>
      <c r="O31" s="3" t="s">
        <v>13</v>
      </c>
      <c r="P31" s="3" t="s">
        <v>13</v>
      </c>
      <c r="Q31" s="3" t="s">
        <v>13</v>
      </c>
      <c r="R31" s="3" t="s">
        <v>13</v>
      </c>
      <c r="S31" s="7" t="s">
        <v>13</v>
      </c>
    </row>
    <row r="32" spans="1:19" ht="157.5" x14ac:dyDescent="0.25">
      <c r="A32" s="25" t="s">
        <v>122</v>
      </c>
      <c r="B32" s="25" t="s">
        <v>5</v>
      </c>
      <c r="C32" s="25" t="s">
        <v>21</v>
      </c>
      <c r="D32" s="25" t="s">
        <v>312</v>
      </c>
      <c r="E32" s="25">
        <v>201</v>
      </c>
      <c r="F32" s="25">
        <v>201</v>
      </c>
      <c r="G32" s="3" t="s">
        <v>313</v>
      </c>
      <c r="H32" s="4" t="s">
        <v>79</v>
      </c>
      <c r="I32" s="4" t="s">
        <v>79</v>
      </c>
      <c r="J32" s="3" t="s">
        <v>123</v>
      </c>
      <c r="K32" s="3" t="s">
        <v>12</v>
      </c>
      <c r="L32" s="3" t="s">
        <v>13</v>
      </c>
      <c r="M32" s="3" t="s">
        <v>13</v>
      </c>
      <c r="N32" s="3" t="s">
        <v>13</v>
      </c>
      <c r="O32" s="3" t="s">
        <v>13</v>
      </c>
      <c r="P32" s="3" t="s">
        <v>13</v>
      </c>
      <c r="Q32" s="3" t="s">
        <v>13</v>
      </c>
      <c r="R32" s="7">
        <v>0</v>
      </c>
      <c r="S32" s="3" t="s">
        <v>13</v>
      </c>
    </row>
    <row r="33" spans="1:19" ht="47.25" x14ac:dyDescent="0.25">
      <c r="A33" s="25" t="s">
        <v>75</v>
      </c>
      <c r="B33" s="25" t="s">
        <v>5</v>
      </c>
      <c r="C33" s="25" t="s">
        <v>55</v>
      </c>
      <c r="D33" s="25" t="s">
        <v>69</v>
      </c>
      <c r="E33" s="25">
        <v>253</v>
      </c>
      <c r="F33" s="25">
        <v>253</v>
      </c>
      <c r="G33" s="3" t="s">
        <v>172</v>
      </c>
      <c r="H33" s="4">
        <v>1482.21</v>
      </c>
      <c r="I33" s="5">
        <v>374999.13</v>
      </c>
      <c r="J33" s="3" t="s">
        <v>76</v>
      </c>
      <c r="K33" s="3" t="s">
        <v>12</v>
      </c>
      <c r="L33" s="3" t="s">
        <v>13</v>
      </c>
      <c r="M33" s="3" t="s">
        <v>13</v>
      </c>
      <c r="N33" s="3" t="s">
        <v>13</v>
      </c>
      <c r="O33" s="3" t="s">
        <v>13</v>
      </c>
      <c r="P33" s="3" t="s">
        <v>13</v>
      </c>
      <c r="Q33" s="3" t="s">
        <v>13</v>
      </c>
      <c r="R33" s="7">
        <v>0</v>
      </c>
      <c r="S33" s="3" t="s">
        <v>13</v>
      </c>
    </row>
    <row r="34" spans="1:19" ht="31.5" x14ac:dyDescent="0.25">
      <c r="A34" s="25" t="s">
        <v>244</v>
      </c>
      <c r="B34" s="25" t="s">
        <v>5</v>
      </c>
      <c r="C34" s="25" t="s">
        <v>283</v>
      </c>
      <c r="D34" s="25" t="s">
        <v>23</v>
      </c>
      <c r="E34" s="25">
        <v>2391</v>
      </c>
      <c r="F34" s="25">
        <v>2391</v>
      </c>
      <c r="G34" s="3" t="s">
        <v>284</v>
      </c>
      <c r="H34" s="4">
        <v>500</v>
      </c>
      <c r="I34" s="5">
        <v>1195500</v>
      </c>
      <c r="J34" s="3" t="s">
        <v>23</v>
      </c>
      <c r="K34" s="3" t="s">
        <v>12</v>
      </c>
      <c r="L34" s="3" t="s">
        <v>13</v>
      </c>
      <c r="M34" s="3" t="s">
        <v>13</v>
      </c>
      <c r="N34" s="3" t="s">
        <v>13</v>
      </c>
      <c r="O34" s="3" t="s">
        <v>13</v>
      </c>
      <c r="P34" s="3" t="s">
        <v>13</v>
      </c>
      <c r="Q34" s="3" t="s">
        <v>13</v>
      </c>
      <c r="R34" s="7">
        <v>0</v>
      </c>
      <c r="S34" s="3" t="s">
        <v>13</v>
      </c>
    </row>
    <row r="35" spans="1:19" ht="31.5" x14ac:dyDescent="0.25">
      <c r="A35" s="25" t="s">
        <v>297</v>
      </c>
      <c r="B35" s="25" t="s">
        <v>5</v>
      </c>
      <c r="C35" s="25" t="s">
        <v>295</v>
      </c>
      <c r="D35" s="25" t="s">
        <v>296</v>
      </c>
      <c r="E35" s="25">
        <v>1262</v>
      </c>
      <c r="F35" s="25">
        <v>1566</v>
      </c>
      <c r="G35" s="3" t="s">
        <v>316</v>
      </c>
      <c r="H35" s="4" t="s">
        <v>79</v>
      </c>
      <c r="I35" s="4" t="s">
        <v>79</v>
      </c>
      <c r="J35" s="3" t="s">
        <v>23</v>
      </c>
      <c r="K35" s="3" t="s">
        <v>12</v>
      </c>
      <c r="L35" s="3" t="s">
        <v>13</v>
      </c>
      <c r="M35" s="3" t="s">
        <v>13</v>
      </c>
      <c r="N35" s="3" t="s">
        <v>13</v>
      </c>
      <c r="O35" s="3" t="s">
        <v>13</v>
      </c>
      <c r="P35" s="3" t="s">
        <v>13</v>
      </c>
      <c r="Q35" s="3" t="s">
        <v>13</v>
      </c>
      <c r="R35" s="7">
        <v>0</v>
      </c>
      <c r="S35" s="3" t="s">
        <v>13</v>
      </c>
    </row>
    <row r="36" spans="1:19" ht="31.5" x14ac:dyDescent="0.25">
      <c r="A36" s="25" t="s">
        <v>249</v>
      </c>
      <c r="B36" s="25" t="s">
        <v>5</v>
      </c>
      <c r="C36" s="25" t="s">
        <v>10</v>
      </c>
      <c r="D36" s="25" t="s">
        <v>11</v>
      </c>
      <c r="E36" s="25">
        <v>35.700000000000003</v>
      </c>
      <c r="F36" s="25">
        <v>35.700000000000003</v>
      </c>
      <c r="G36" s="3"/>
      <c r="H36" s="4">
        <v>1961</v>
      </c>
      <c r="I36" s="5">
        <v>70007.7</v>
      </c>
      <c r="J36" s="3" t="s">
        <v>248</v>
      </c>
      <c r="K36" s="3" t="s">
        <v>12</v>
      </c>
      <c r="L36" s="3" t="s">
        <v>13</v>
      </c>
      <c r="M36" s="3" t="s">
        <v>4</v>
      </c>
      <c r="N36" s="3" t="s">
        <v>13</v>
      </c>
      <c r="O36" s="3" t="s">
        <v>13</v>
      </c>
      <c r="P36" s="3" t="s">
        <v>13</v>
      </c>
      <c r="Q36" s="3" t="s">
        <v>13</v>
      </c>
      <c r="R36" s="7">
        <v>0</v>
      </c>
      <c r="S36" s="3" t="s">
        <v>13</v>
      </c>
    </row>
    <row r="37" spans="1:19" ht="31.5" x14ac:dyDescent="0.25">
      <c r="A37" s="25" t="s">
        <v>261</v>
      </c>
      <c r="B37" s="25" t="s">
        <v>5</v>
      </c>
      <c r="C37" s="25" t="s">
        <v>10</v>
      </c>
      <c r="D37" s="25" t="s">
        <v>59</v>
      </c>
      <c r="E37" s="25">
        <v>98.5</v>
      </c>
      <c r="F37" s="25">
        <v>98.5</v>
      </c>
      <c r="G37" s="3" t="s">
        <v>46</v>
      </c>
      <c r="H37" s="4" t="s">
        <v>79</v>
      </c>
      <c r="I37" s="4" t="s">
        <v>79</v>
      </c>
      <c r="J37" s="3" t="s">
        <v>262</v>
      </c>
      <c r="K37" s="3" t="s">
        <v>12</v>
      </c>
      <c r="L37" s="3" t="s">
        <v>13</v>
      </c>
      <c r="M37" s="3" t="s">
        <v>13</v>
      </c>
      <c r="N37" s="3" t="s">
        <v>13</v>
      </c>
      <c r="O37" s="3" t="s">
        <v>13</v>
      </c>
      <c r="P37" s="3" t="s">
        <v>13</v>
      </c>
      <c r="Q37" s="3" t="s">
        <v>13</v>
      </c>
      <c r="R37" s="7">
        <v>0</v>
      </c>
      <c r="S37" s="3" t="s">
        <v>13</v>
      </c>
    </row>
    <row r="38" spans="1:19" x14ac:dyDescent="0.25">
      <c r="A38" s="25" t="s">
        <v>190</v>
      </c>
      <c r="B38" s="25" t="s">
        <v>5</v>
      </c>
      <c r="C38" s="25" t="s">
        <v>14</v>
      </c>
      <c r="D38" s="25" t="s">
        <v>174</v>
      </c>
      <c r="E38" s="25">
        <v>71.25</v>
      </c>
      <c r="F38" s="25">
        <v>71.25</v>
      </c>
      <c r="G38" s="3" t="s">
        <v>172</v>
      </c>
      <c r="H38" s="4">
        <v>7000</v>
      </c>
      <c r="I38" s="5">
        <v>498750</v>
      </c>
      <c r="J38" s="3" t="s">
        <v>191</v>
      </c>
      <c r="K38" s="3" t="s">
        <v>12</v>
      </c>
      <c r="L38" s="3" t="s">
        <v>13</v>
      </c>
      <c r="M38" s="3" t="s">
        <v>13</v>
      </c>
      <c r="N38" s="3" t="s">
        <v>13</v>
      </c>
      <c r="O38" s="3" t="s">
        <v>13</v>
      </c>
      <c r="P38" s="3" t="s">
        <v>13</v>
      </c>
      <c r="Q38" s="3" t="s">
        <v>13</v>
      </c>
      <c r="R38" s="7">
        <v>0</v>
      </c>
      <c r="S38" s="3" t="s">
        <v>13</v>
      </c>
    </row>
    <row r="39" spans="1:19" ht="78.75" x14ac:dyDescent="0.25">
      <c r="A39" s="25" t="s">
        <v>197</v>
      </c>
      <c r="B39" s="25" t="s">
        <v>5</v>
      </c>
      <c r="C39" s="25" t="s">
        <v>14</v>
      </c>
      <c r="D39" s="25" t="s">
        <v>48</v>
      </c>
      <c r="E39" s="25">
        <v>286</v>
      </c>
      <c r="F39" s="25">
        <v>454</v>
      </c>
      <c r="G39" s="24" t="s">
        <v>37</v>
      </c>
      <c r="H39" s="4">
        <v>3000</v>
      </c>
      <c r="I39" s="5">
        <f>H39*E39</f>
        <v>858000</v>
      </c>
      <c r="J39" s="3" t="s">
        <v>198</v>
      </c>
      <c r="K39" s="3" t="s">
        <v>12</v>
      </c>
      <c r="L39" s="3" t="s">
        <v>13</v>
      </c>
      <c r="M39" s="3" t="s">
        <v>13</v>
      </c>
      <c r="N39" s="3" t="s">
        <v>13</v>
      </c>
      <c r="O39" s="3" t="s">
        <v>13</v>
      </c>
      <c r="P39" s="3" t="s">
        <v>13</v>
      </c>
      <c r="Q39" s="3" t="s">
        <v>13</v>
      </c>
      <c r="R39" s="7">
        <v>0</v>
      </c>
      <c r="S39" s="3" t="s">
        <v>13</v>
      </c>
    </row>
    <row r="40" spans="1:19" ht="31.5" x14ac:dyDescent="0.25">
      <c r="A40" s="25" t="s">
        <v>265</v>
      </c>
      <c r="B40" s="25" t="s">
        <v>5</v>
      </c>
      <c r="C40" s="25" t="s">
        <v>14</v>
      </c>
      <c r="D40" s="25" t="s">
        <v>48</v>
      </c>
      <c r="E40" s="25">
        <v>163</v>
      </c>
      <c r="F40" s="25">
        <v>163</v>
      </c>
      <c r="G40" s="3" t="s">
        <v>46</v>
      </c>
      <c r="H40" s="4" t="s">
        <v>79</v>
      </c>
      <c r="I40" s="4" t="s">
        <v>79</v>
      </c>
      <c r="J40" s="3" t="s">
        <v>23</v>
      </c>
      <c r="K40" s="3" t="s">
        <v>12</v>
      </c>
      <c r="L40" s="3" t="s">
        <v>13</v>
      </c>
      <c r="M40" s="3" t="s">
        <v>13</v>
      </c>
      <c r="N40" s="3" t="s">
        <v>13</v>
      </c>
      <c r="O40" s="3" t="s">
        <v>13</v>
      </c>
      <c r="P40" s="3" t="s">
        <v>13</v>
      </c>
      <c r="Q40" s="3" t="s">
        <v>13</v>
      </c>
      <c r="R40" s="7">
        <v>0</v>
      </c>
      <c r="S40" s="3" t="s">
        <v>13</v>
      </c>
    </row>
    <row r="41" spans="1:19" ht="63" x14ac:dyDescent="0.25">
      <c r="A41" s="25" t="s">
        <v>47</v>
      </c>
      <c r="B41" s="25" t="s">
        <v>5</v>
      </c>
      <c r="C41" s="25" t="s">
        <v>14</v>
      </c>
      <c r="D41" s="25" t="s">
        <v>48</v>
      </c>
      <c r="E41" s="25">
        <v>24.69</v>
      </c>
      <c r="F41" s="25">
        <v>49.38</v>
      </c>
      <c r="G41" s="3"/>
      <c r="H41" s="4">
        <v>7500</v>
      </c>
      <c r="I41" s="5">
        <v>185175</v>
      </c>
      <c r="J41" s="3" t="s">
        <v>49</v>
      </c>
      <c r="K41" s="3" t="s">
        <v>12</v>
      </c>
      <c r="L41" s="3" t="s">
        <v>13</v>
      </c>
      <c r="M41" s="3" t="s">
        <v>13</v>
      </c>
      <c r="N41" s="3" t="s">
        <v>13</v>
      </c>
      <c r="O41" s="3" t="s">
        <v>13</v>
      </c>
      <c r="P41" s="3" t="s">
        <v>13</v>
      </c>
      <c r="Q41" s="3" t="s">
        <v>13</v>
      </c>
      <c r="R41" s="7">
        <v>0</v>
      </c>
      <c r="S41" s="3" t="s">
        <v>13</v>
      </c>
    </row>
    <row r="42" spans="1:19" ht="31.5" x14ac:dyDescent="0.25">
      <c r="A42" s="25" t="s">
        <v>51</v>
      </c>
      <c r="B42" s="25" t="s">
        <v>5</v>
      </c>
      <c r="C42" s="25" t="s">
        <v>14</v>
      </c>
      <c r="D42" s="25" t="s">
        <v>48</v>
      </c>
      <c r="E42" s="25">
        <v>6.38</v>
      </c>
      <c r="F42" s="25">
        <v>15.97</v>
      </c>
      <c r="G42" s="3"/>
      <c r="H42" s="4" t="s">
        <v>79</v>
      </c>
      <c r="I42" s="4" t="s">
        <v>79</v>
      </c>
      <c r="J42" s="3" t="s">
        <v>50</v>
      </c>
      <c r="K42" s="3" t="s">
        <v>12</v>
      </c>
      <c r="L42" s="3" t="s">
        <v>13</v>
      </c>
      <c r="M42" s="3" t="s">
        <v>13</v>
      </c>
      <c r="N42" s="3" t="s">
        <v>13</v>
      </c>
      <c r="O42" s="3" t="s">
        <v>13</v>
      </c>
      <c r="P42" s="3" t="s">
        <v>13</v>
      </c>
      <c r="Q42" s="3" t="s">
        <v>13</v>
      </c>
      <c r="R42" s="7">
        <v>0</v>
      </c>
      <c r="S42" s="3" t="s">
        <v>13</v>
      </c>
    </row>
    <row r="43" spans="1:19" ht="31.5" x14ac:dyDescent="0.25">
      <c r="A43" s="25" t="s">
        <v>234</v>
      </c>
      <c r="B43" s="25" t="s">
        <v>5</v>
      </c>
      <c r="C43" s="25" t="s">
        <v>14</v>
      </c>
      <c r="D43" s="25" t="s">
        <v>20</v>
      </c>
      <c r="E43" s="25">
        <v>10.5</v>
      </c>
      <c r="F43" s="25">
        <v>10.5</v>
      </c>
      <c r="G43" s="3"/>
      <c r="H43" s="4">
        <v>15000</v>
      </c>
      <c r="I43" s="5">
        <v>157500</v>
      </c>
      <c r="J43" s="3" t="s">
        <v>235</v>
      </c>
      <c r="K43" s="1" t="s">
        <v>7</v>
      </c>
      <c r="L43" s="3" t="s">
        <v>236</v>
      </c>
      <c r="M43" s="3" t="s">
        <v>16</v>
      </c>
      <c r="N43" s="3" t="s">
        <v>8</v>
      </c>
      <c r="O43" s="3" t="s">
        <v>8</v>
      </c>
      <c r="P43" s="3" t="s">
        <v>8</v>
      </c>
      <c r="Q43" s="3" t="s">
        <v>8</v>
      </c>
      <c r="R43" s="7">
        <v>0.18</v>
      </c>
      <c r="S43" s="3" t="s">
        <v>9</v>
      </c>
    </row>
    <row r="44" spans="1:19" ht="31.5" x14ac:dyDescent="0.25">
      <c r="A44" s="25" t="s">
        <v>266</v>
      </c>
      <c r="B44" s="25" t="s">
        <v>5</v>
      </c>
      <c r="C44" s="25" t="s">
        <v>14</v>
      </c>
      <c r="D44" s="25" t="s">
        <v>173</v>
      </c>
      <c r="E44" s="25">
        <v>932.99</v>
      </c>
      <c r="F44" s="25">
        <v>932.99</v>
      </c>
      <c r="G44" s="3" t="s">
        <v>46</v>
      </c>
      <c r="H44" s="4" t="s">
        <v>79</v>
      </c>
      <c r="I44" s="4" t="s">
        <v>79</v>
      </c>
      <c r="J44" s="3" t="s">
        <v>23</v>
      </c>
      <c r="K44" s="3" t="s">
        <v>12</v>
      </c>
      <c r="L44" s="3" t="s">
        <v>13</v>
      </c>
      <c r="M44" s="3" t="s">
        <v>13</v>
      </c>
      <c r="N44" s="3" t="s">
        <v>13</v>
      </c>
      <c r="O44" s="3" t="s">
        <v>13</v>
      </c>
      <c r="P44" s="3" t="s">
        <v>13</v>
      </c>
      <c r="Q44" s="3" t="s">
        <v>13</v>
      </c>
      <c r="R44" s="7">
        <v>0</v>
      </c>
      <c r="S44" s="3" t="s">
        <v>13</v>
      </c>
    </row>
    <row r="45" spans="1:19" ht="31.5" x14ac:dyDescent="0.25">
      <c r="A45" s="25" t="s">
        <v>267</v>
      </c>
      <c r="B45" s="25" t="s">
        <v>5</v>
      </c>
      <c r="C45" s="25" t="s">
        <v>14</v>
      </c>
      <c r="D45" s="25" t="s">
        <v>173</v>
      </c>
      <c r="E45" s="25">
        <v>305.60000000000002</v>
      </c>
      <c r="F45" s="25">
        <v>305.60000000000002</v>
      </c>
      <c r="G45" s="3" t="s">
        <v>46</v>
      </c>
      <c r="H45" s="4" t="s">
        <v>79</v>
      </c>
      <c r="I45" s="4" t="s">
        <v>79</v>
      </c>
      <c r="J45" s="3" t="s">
        <v>23</v>
      </c>
      <c r="K45" s="3" t="s">
        <v>12</v>
      </c>
      <c r="L45" s="3" t="s">
        <v>13</v>
      </c>
      <c r="M45" s="3" t="s">
        <v>13</v>
      </c>
      <c r="N45" s="3" t="s">
        <v>13</v>
      </c>
      <c r="O45" s="3" t="s">
        <v>13</v>
      </c>
      <c r="P45" s="3" t="s">
        <v>13</v>
      </c>
      <c r="Q45" s="3" t="s">
        <v>13</v>
      </c>
      <c r="R45" s="7">
        <v>0</v>
      </c>
      <c r="S45" s="3" t="s">
        <v>13</v>
      </c>
    </row>
    <row r="46" spans="1:19" ht="110.25" x14ac:dyDescent="0.25">
      <c r="A46" s="25" t="s">
        <v>209</v>
      </c>
      <c r="B46" s="25" t="s">
        <v>5</v>
      </c>
      <c r="C46" s="25" t="s">
        <v>317</v>
      </c>
      <c r="D46" s="25" t="s">
        <v>23</v>
      </c>
      <c r="E46" s="10">
        <v>18441</v>
      </c>
      <c r="F46" s="10">
        <v>18441</v>
      </c>
      <c r="G46" s="3" t="s">
        <v>319</v>
      </c>
      <c r="H46" s="4" t="s">
        <v>79</v>
      </c>
      <c r="I46" s="5" t="s">
        <v>79</v>
      </c>
      <c r="J46" s="3" t="s">
        <v>23</v>
      </c>
      <c r="K46" s="1" t="s">
        <v>7</v>
      </c>
      <c r="L46" s="3" t="s">
        <v>23</v>
      </c>
      <c r="M46" s="3" t="s">
        <v>321</v>
      </c>
      <c r="N46" s="3" t="s">
        <v>8</v>
      </c>
      <c r="O46" s="3" t="s">
        <v>8</v>
      </c>
      <c r="P46" s="3" t="s">
        <v>8</v>
      </c>
      <c r="Q46" s="3" t="s">
        <v>8</v>
      </c>
      <c r="R46" s="11">
        <v>0.125</v>
      </c>
      <c r="S46" s="3" t="s">
        <v>9</v>
      </c>
    </row>
    <row r="47" spans="1:19" ht="78.75" x14ac:dyDescent="0.25">
      <c r="A47" s="25" t="s">
        <v>209</v>
      </c>
      <c r="B47" s="25" t="s">
        <v>5</v>
      </c>
      <c r="C47" s="25" t="s">
        <v>318</v>
      </c>
      <c r="D47" s="25" t="s">
        <v>23</v>
      </c>
      <c r="E47" s="10">
        <v>21507</v>
      </c>
      <c r="F47" s="10">
        <v>21507</v>
      </c>
      <c r="G47" s="3" t="s">
        <v>320</v>
      </c>
      <c r="H47" s="4" t="s">
        <v>79</v>
      </c>
      <c r="I47" s="5" t="s">
        <v>79</v>
      </c>
      <c r="J47" s="3" t="s">
        <v>23</v>
      </c>
      <c r="K47" s="1" t="s">
        <v>7</v>
      </c>
      <c r="L47" s="3" t="s">
        <v>23</v>
      </c>
      <c r="M47" s="3" t="s">
        <v>321</v>
      </c>
      <c r="N47" s="3" t="s">
        <v>8</v>
      </c>
      <c r="O47" s="3" t="s">
        <v>8</v>
      </c>
      <c r="P47" s="3" t="s">
        <v>8</v>
      </c>
      <c r="Q47" s="3" t="s">
        <v>8</v>
      </c>
      <c r="R47" s="11">
        <v>0.125</v>
      </c>
      <c r="S47" s="3" t="s">
        <v>9</v>
      </c>
    </row>
    <row r="48" spans="1:19" ht="31.5" x14ac:dyDescent="0.25">
      <c r="A48" s="25" t="s">
        <v>124</v>
      </c>
      <c r="B48" s="25" t="s">
        <v>5</v>
      </c>
      <c r="C48" s="25" t="s">
        <v>22</v>
      </c>
      <c r="D48" s="25" t="s">
        <v>125</v>
      </c>
      <c r="E48" s="25">
        <v>48</v>
      </c>
      <c r="F48" s="25">
        <v>48</v>
      </c>
      <c r="G48" s="3" t="s">
        <v>126</v>
      </c>
      <c r="H48" s="4" t="s">
        <v>79</v>
      </c>
      <c r="I48" s="4" t="s">
        <v>79</v>
      </c>
      <c r="J48" s="3" t="s">
        <v>127</v>
      </c>
      <c r="K48" s="3" t="s">
        <v>12</v>
      </c>
      <c r="L48" s="3" t="s">
        <v>13</v>
      </c>
      <c r="M48" s="3" t="s">
        <v>13</v>
      </c>
      <c r="N48" s="3" t="s">
        <v>13</v>
      </c>
      <c r="O48" s="3" t="s">
        <v>13</v>
      </c>
      <c r="P48" s="3" t="s">
        <v>13</v>
      </c>
      <c r="Q48" s="3" t="s">
        <v>13</v>
      </c>
      <c r="R48" s="7">
        <v>0</v>
      </c>
      <c r="S48" s="3" t="s">
        <v>13</v>
      </c>
    </row>
    <row r="49" spans="1:19" ht="31.5" x14ac:dyDescent="0.25">
      <c r="A49" s="25" t="s">
        <v>188</v>
      </c>
      <c r="B49" s="25" t="s">
        <v>5</v>
      </c>
      <c r="C49" s="25" t="s">
        <v>56</v>
      </c>
      <c r="D49" s="25" t="s">
        <v>15</v>
      </c>
      <c r="E49" s="25">
        <v>7</v>
      </c>
      <c r="F49" s="25">
        <v>7</v>
      </c>
      <c r="G49" s="3" t="s">
        <v>46</v>
      </c>
      <c r="H49" s="4" t="s">
        <v>79</v>
      </c>
      <c r="I49" s="4" t="s">
        <v>79</v>
      </c>
      <c r="J49" s="3" t="s">
        <v>189</v>
      </c>
      <c r="K49" s="3" t="s">
        <v>12</v>
      </c>
      <c r="L49" s="3" t="s">
        <v>13</v>
      </c>
      <c r="M49" s="3" t="s">
        <v>13</v>
      </c>
      <c r="N49" s="3" t="s">
        <v>13</v>
      </c>
      <c r="O49" s="3" t="s">
        <v>13</v>
      </c>
      <c r="P49" s="3" t="s">
        <v>13</v>
      </c>
      <c r="Q49" s="3" t="s">
        <v>13</v>
      </c>
      <c r="R49" s="7">
        <v>0</v>
      </c>
      <c r="S49" s="3" t="s">
        <v>13</v>
      </c>
    </row>
    <row r="50" spans="1:19" ht="78.75" x14ac:dyDescent="0.25">
      <c r="A50" s="25" t="s">
        <v>133</v>
      </c>
      <c r="B50" s="25" t="s">
        <v>5</v>
      </c>
      <c r="C50" s="25" t="s">
        <v>65</v>
      </c>
      <c r="D50" s="25" t="s">
        <v>322</v>
      </c>
      <c r="E50" s="25">
        <v>105</v>
      </c>
      <c r="F50" s="25">
        <v>105</v>
      </c>
      <c r="G50" s="3" t="s">
        <v>323</v>
      </c>
      <c r="H50" s="4">
        <v>2500</v>
      </c>
      <c r="I50" s="5">
        <v>262500</v>
      </c>
      <c r="J50" s="3" t="s">
        <v>134</v>
      </c>
      <c r="K50" s="3" t="s">
        <v>12</v>
      </c>
      <c r="L50" s="3" t="s">
        <v>13</v>
      </c>
      <c r="M50" s="3" t="s">
        <v>13</v>
      </c>
      <c r="N50" s="3" t="s">
        <v>13</v>
      </c>
      <c r="O50" s="3" t="s">
        <v>13</v>
      </c>
      <c r="P50" s="3" t="s">
        <v>13</v>
      </c>
      <c r="Q50" s="3" t="s">
        <v>13</v>
      </c>
      <c r="R50" s="7">
        <v>0</v>
      </c>
      <c r="S50" s="3" t="s">
        <v>13</v>
      </c>
    </row>
    <row r="51" spans="1:19" ht="31.5" x14ac:dyDescent="0.25">
      <c r="A51" s="25" t="s">
        <v>324</v>
      </c>
      <c r="B51" s="25" t="s">
        <v>5</v>
      </c>
      <c r="C51" s="25" t="s">
        <v>65</v>
      </c>
      <c r="D51" s="25" t="s">
        <v>216</v>
      </c>
      <c r="E51" s="25">
        <v>224.62</v>
      </c>
      <c r="F51" s="25">
        <v>224.62</v>
      </c>
      <c r="G51" s="3" t="s">
        <v>172</v>
      </c>
      <c r="H51" s="4">
        <v>1000</v>
      </c>
      <c r="I51" s="5">
        <f>H51*E51</f>
        <v>224620</v>
      </c>
      <c r="J51" s="3" t="s">
        <v>325</v>
      </c>
      <c r="K51" s="3" t="s">
        <v>12</v>
      </c>
      <c r="L51" s="3" t="s">
        <v>13</v>
      </c>
      <c r="M51" s="3" t="s">
        <v>13</v>
      </c>
      <c r="N51" s="3" t="s">
        <v>13</v>
      </c>
      <c r="O51" s="3" t="s">
        <v>13</v>
      </c>
      <c r="P51" s="3" t="s">
        <v>13</v>
      </c>
      <c r="Q51" s="3" t="s">
        <v>13</v>
      </c>
      <c r="R51" s="7">
        <v>0</v>
      </c>
      <c r="S51" s="3" t="s">
        <v>13</v>
      </c>
    </row>
    <row r="52" spans="1:19" ht="78.75" x14ac:dyDescent="0.25">
      <c r="A52" s="25" t="s">
        <v>111</v>
      </c>
      <c r="B52" s="25" t="s">
        <v>5</v>
      </c>
      <c r="C52" s="25" t="s">
        <v>65</v>
      </c>
      <c r="D52" s="25" t="s">
        <v>77</v>
      </c>
      <c r="E52" s="25">
        <v>125.88</v>
      </c>
      <c r="F52" s="25">
        <v>125.88</v>
      </c>
      <c r="G52" s="3" t="s">
        <v>326</v>
      </c>
      <c r="H52" s="4">
        <v>1200</v>
      </c>
      <c r="I52" s="5">
        <v>151056</v>
      </c>
      <c r="J52" s="3" t="s">
        <v>112</v>
      </c>
      <c r="K52" s="3" t="s">
        <v>12</v>
      </c>
      <c r="L52" s="3" t="s">
        <v>13</v>
      </c>
      <c r="M52" s="3" t="s">
        <v>4</v>
      </c>
      <c r="N52" s="3" t="s">
        <v>13</v>
      </c>
      <c r="O52" s="3" t="s">
        <v>13</v>
      </c>
      <c r="P52" s="3" t="s">
        <v>13</v>
      </c>
      <c r="Q52" s="3" t="s">
        <v>13</v>
      </c>
      <c r="R52" s="7">
        <v>0</v>
      </c>
      <c r="S52" s="3" t="s">
        <v>13</v>
      </c>
    </row>
    <row r="53" spans="1:19" ht="31.5" x14ac:dyDescent="0.25">
      <c r="A53" s="25" t="s">
        <v>373</v>
      </c>
      <c r="B53" s="25" t="s">
        <v>5</v>
      </c>
      <c r="C53" s="25" t="s">
        <v>65</v>
      </c>
      <c r="D53" s="25" t="s">
        <v>77</v>
      </c>
      <c r="E53" s="25">
        <v>181.77</v>
      </c>
      <c r="F53" s="25">
        <v>181.77</v>
      </c>
      <c r="G53" s="3" t="s">
        <v>326</v>
      </c>
      <c r="H53" s="4">
        <v>3000</v>
      </c>
      <c r="I53" s="5">
        <v>545310</v>
      </c>
      <c r="J53" s="3" t="s">
        <v>374</v>
      </c>
      <c r="K53" s="3" t="s">
        <v>12</v>
      </c>
      <c r="L53" s="3" t="s">
        <v>13</v>
      </c>
      <c r="M53" s="3" t="s">
        <v>4</v>
      </c>
      <c r="N53" s="3" t="s">
        <v>13</v>
      </c>
      <c r="O53" s="3" t="s">
        <v>13</v>
      </c>
      <c r="P53" s="3" t="s">
        <v>13</v>
      </c>
      <c r="Q53" s="3" t="s">
        <v>13</v>
      </c>
      <c r="R53" s="7">
        <v>0</v>
      </c>
      <c r="S53" s="3" t="s">
        <v>13</v>
      </c>
    </row>
    <row r="54" spans="1:19" ht="31.5" x14ac:dyDescent="0.25">
      <c r="A54" s="25" t="s">
        <v>372</v>
      </c>
      <c r="B54" s="25" t="s">
        <v>5</v>
      </c>
      <c r="C54" s="25" t="s">
        <v>36</v>
      </c>
      <c r="D54" s="25" t="s">
        <v>327</v>
      </c>
      <c r="E54" s="25">
        <v>2187.81</v>
      </c>
      <c r="F54" s="25">
        <v>2830.6</v>
      </c>
      <c r="G54" s="3" t="s">
        <v>328</v>
      </c>
      <c r="H54" s="4">
        <v>2500</v>
      </c>
      <c r="I54" s="5">
        <f>2500*2187.81</f>
        <v>5469525</v>
      </c>
      <c r="J54" s="3" t="s">
        <v>23</v>
      </c>
      <c r="K54" s="1" t="s">
        <v>329</v>
      </c>
      <c r="L54" s="3" t="s">
        <v>330</v>
      </c>
      <c r="M54" s="3" t="s">
        <v>128</v>
      </c>
      <c r="N54" s="3" t="s">
        <v>128</v>
      </c>
      <c r="O54" s="3" t="s">
        <v>128</v>
      </c>
      <c r="P54" s="3" t="s">
        <v>128</v>
      </c>
      <c r="Q54" s="3" t="s">
        <v>128</v>
      </c>
      <c r="R54" s="3" t="s">
        <v>128</v>
      </c>
      <c r="S54" s="3" t="s">
        <v>128</v>
      </c>
    </row>
    <row r="55" spans="1:19" ht="47.25" x14ac:dyDescent="0.25">
      <c r="A55" s="25" t="s">
        <v>96</v>
      </c>
      <c r="B55" s="25" t="s">
        <v>5</v>
      </c>
      <c r="C55" s="25" t="s">
        <v>36</v>
      </c>
      <c r="D55" s="25" t="s">
        <v>332</v>
      </c>
      <c r="E55" s="25">
        <v>620.24</v>
      </c>
      <c r="F55" s="25">
        <v>620.24</v>
      </c>
      <c r="G55" s="3" t="s">
        <v>293</v>
      </c>
      <c r="H55" s="4">
        <v>5000</v>
      </c>
      <c r="I55" s="5">
        <v>3101200</v>
      </c>
      <c r="J55" s="3" t="s">
        <v>87</v>
      </c>
      <c r="K55" s="3" t="s">
        <v>12</v>
      </c>
      <c r="L55" s="3" t="s">
        <v>13</v>
      </c>
      <c r="M55" s="3" t="s">
        <v>13</v>
      </c>
      <c r="N55" s="3" t="s">
        <v>13</v>
      </c>
      <c r="O55" s="3" t="s">
        <v>13</v>
      </c>
      <c r="P55" s="3" t="s">
        <v>13</v>
      </c>
      <c r="Q55" s="3" t="s">
        <v>13</v>
      </c>
      <c r="R55" s="7">
        <v>0</v>
      </c>
      <c r="S55" s="3" t="s">
        <v>13</v>
      </c>
    </row>
    <row r="56" spans="1:19" ht="31.5" x14ac:dyDescent="0.25">
      <c r="A56" s="25" t="s">
        <v>178</v>
      </c>
      <c r="B56" s="25" t="s">
        <v>5</v>
      </c>
      <c r="C56" s="25" t="s">
        <v>36</v>
      </c>
      <c r="D56" s="25" t="s">
        <v>27</v>
      </c>
      <c r="E56" s="25">
        <v>48.47</v>
      </c>
      <c r="F56" s="25">
        <v>48.47</v>
      </c>
      <c r="G56" s="3" t="s">
        <v>172</v>
      </c>
      <c r="H56" s="4" t="s">
        <v>79</v>
      </c>
      <c r="I56" s="4" t="s">
        <v>79</v>
      </c>
      <c r="J56" s="3" t="s">
        <v>179</v>
      </c>
      <c r="K56" s="3" t="s">
        <v>12</v>
      </c>
      <c r="L56" s="3" t="s">
        <v>13</v>
      </c>
      <c r="M56" s="3" t="s">
        <v>13</v>
      </c>
      <c r="N56" s="3" t="s">
        <v>13</v>
      </c>
      <c r="O56" s="3" t="s">
        <v>13</v>
      </c>
      <c r="P56" s="3" t="s">
        <v>13</v>
      </c>
      <c r="Q56" s="3" t="s">
        <v>13</v>
      </c>
      <c r="R56" s="7">
        <v>0</v>
      </c>
      <c r="S56" s="3" t="s">
        <v>13</v>
      </c>
    </row>
    <row r="57" spans="1:19" ht="31.5" x14ac:dyDescent="0.25">
      <c r="A57" s="25" t="s">
        <v>45</v>
      </c>
      <c r="B57" s="25" t="s">
        <v>5</v>
      </c>
      <c r="C57" s="25" t="s">
        <v>36</v>
      </c>
      <c r="D57" s="25" t="s">
        <v>382</v>
      </c>
      <c r="E57" s="25">
        <v>492</v>
      </c>
      <c r="F57" s="25">
        <v>492</v>
      </c>
      <c r="G57" s="3" t="s">
        <v>46</v>
      </c>
      <c r="H57" s="4" t="s">
        <v>79</v>
      </c>
      <c r="I57" s="4" t="s">
        <v>79</v>
      </c>
      <c r="J57" s="3" t="s">
        <v>331</v>
      </c>
      <c r="K57" s="3" t="s">
        <v>12</v>
      </c>
      <c r="L57" s="3" t="s">
        <v>13</v>
      </c>
      <c r="M57" s="3" t="s">
        <v>13</v>
      </c>
      <c r="N57" s="3" t="s">
        <v>13</v>
      </c>
      <c r="O57" s="3" t="s">
        <v>13</v>
      </c>
      <c r="P57" s="3" t="s">
        <v>13</v>
      </c>
      <c r="Q57" s="3" t="s">
        <v>13</v>
      </c>
      <c r="R57" s="7">
        <v>0</v>
      </c>
      <c r="S57" s="3" t="s">
        <v>4</v>
      </c>
    </row>
    <row r="58" spans="1:19" ht="31.5" x14ac:dyDescent="0.25">
      <c r="A58" s="25" t="s">
        <v>113</v>
      </c>
      <c r="B58" s="25" t="s">
        <v>5</v>
      </c>
      <c r="C58" s="25" t="s">
        <v>36</v>
      </c>
      <c r="D58" s="25" t="s">
        <v>114</v>
      </c>
      <c r="E58" s="25">
        <v>488.44</v>
      </c>
      <c r="F58" s="25">
        <v>1702.5</v>
      </c>
      <c r="G58" s="3"/>
      <c r="H58" s="4">
        <v>5500</v>
      </c>
      <c r="I58" s="5">
        <v>2475008.426</v>
      </c>
      <c r="J58" s="3" t="s">
        <v>333</v>
      </c>
      <c r="K58" s="1" t="s">
        <v>7</v>
      </c>
      <c r="L58" s="3" t="s">
        <v>115</v>
      </c>
      <c r="M58" s="3" t="s">
        <v>95</v>
      </c>
      <c r="N58" s="3" t="s">
        <v>8</v>
      </c>
      <c r="O58" s="3" t="s">
        <v>8</v>
      </c>
      <c r="P58" s="3" t="s">
        <v>8</v>
      </c>
      <c r="Q58" s="3" t="s">
        <v>8</v>
      </c>
      <c r="R58" s="7">
        <v>0.18</v>
      </c>
      <c r="S58" s="3" t="s">
        <v>9</v>
      </c>
    </row>
    <row r="59" spans="1:19" ht="252" x14ac:dyDescent="0.25">
      <c r="A59" s="25" t="s">
        <v>371</v>
      </c>
      <c r="B59" s="25" t="s">
        <v>5</v>
      </c>
      <c r="C59" s="25" t="s">
        <v>36</v>
      </c>
      <c r="D59" s="25" t="s">
        <v>114</v>
      </c>
      <c r="E59" s="25">
        <v>330</v>
      </c>
      <c r="F59" s="25">
        <v>330</v>
      </c>
      <c r="G59" s="3" t="s">
        <v>46</v>
      </c>
      <c r="H59" s="4"/>
      <c r="I59" s="5"/>
      <c r="J59" s="3" t="s">
        <v>360</v>
      </c>
      <c r="K59" s="3" t="s">
        <v>12</v>
      </c>
      <c r="L59" s="3" t="s">
        <v>13</v>
      </c>
      <c r="M59" s="3" t="s">
        <v>13</v>
      </c>
      <c r="N59" s="3" t="s">
        <v>13</v>
      </c>
      <c r="O59" s="3" t="s">
        <v>13</v>
      </c>
      <c r="P59" s="3" t="s">
        <v>13</v>
      </c>
      <c r="Q59" s="3" t="s">
        <v>13</v>
      </c>
      <c r="R59" s="7">
        <v>0</v>
      </c>
      <c r="S59" s="3" t="s">
        <v>13</v>
      </c>
    </row>
    <row r="60" spans="1:19" ht="63" x14ac:dyDescent="0.25">
      <c r="A60" s="25" t="s">
        <v>89</v>
      </c>
      <c r="B60" s="25" t="s">
        <v>5</v>
      </c>
      <c r="C60" s="25" t="s">
        <v>36</v>
      </c>
      <c r="D60" s="25" t="s">
        <v>90</v>
      </c>
      <c r="E60" s="25">
        <v>41.92</v>
      </c>
      <c r="F60" s="25">
        <v>41.92</v>
      </c>
      <c r="G60" s="3" t="s">
        <v>294</v>
      </c>
      <c r="H60" s="4">
        <v>3500</v>
      </c>
      <c r="I60" s="5">
        <v>146720</v>
      </c>
      <c r="J60" s="3" t="s">
        <v>91</v>
      </c>
      <c r="K60" s="3" t="s">
        <v>12</v>
      </c>
      <c r="L60" s="3" t="s">
        <v>13</v>
      </c>
      <c r="M60" s="3" t="s">
        <v>13</v>
      </c>
      <c r="N60" s="3" t="s">
        <v>13</v>
      </c>
      <c r="O60" s="3" t="s">
        <v>13</v>
      </c>
      <c r="P60" s="3" t="s">
        <v>13</v>
      </c>
      <c r="Q60" s="3" t="s">
        <v>13</v>
      </c>
      <c r="R60" s="7">
        <v>0</v>
      </c>
      <c r="S60" s="3" t="s">
        <v>13</v>
      </c>
    </row>
    <row r="61" spans="1:19" x14ac:dyDescent="0.25">
      <c r="A61" s="25" t="s">
        <v>193</v>
      </c>
      <c r="B61" s="25" t="s">
        <v>5</v>
      </c>
      <c r="C61" s="25" t="s">
        <v>36</v>
      </c>
      <c r="D61" s="25" t="s">
        <v>90</v>
      </c>
      <c r="E61" s="25">
        <v>56.2</v>
      </c>
      <c r="F61" s="25">
        <v>56.2</v>
      </c>
      <c r="G61" s="3"/>
      <c r="H61" s="4">
        <v>1500</v>
      </c>
      <c r="I61" s="5">
        <f>H61*E61</f>
        <v>84300</v>
      </c>
      <c r="J61" s="3" t="s">
        <v>361</v>
      </c>
      <c r="K61" s="3" t="s">
        <v>12</v>
      </c>
      <c r="L61" s="3" t="s">
        <v>13</v>
      </c>
      <c r="M61" s="3" t="s">
        <v>13</v>
      </c>
      <c r="N61" s="3" t="s">
        <v>13</v>
      </c>
      <c r="O61" s="3" t="s">
        <v>13</v>
      </c>
      <c r="P61" s="3" t="s">
        <v>13</v>
      </c>
      <c r="Q61" s="3" t="s">
        <v>13</v>
      </c>
      <c r="R61" s="7">
        <v>0</v>
      </c>
      <c r="S61" s="3" t="s">
        <v>13</v>
      </c>
    </row>
    <row r="62" spans="1:19" x14ac:dyDescent="0.25">
      <c r="A62" s="25" t="s">
        <v>193</v>
      </c>
      <c r="B62" s="25" t="s">
        <v>5</v>
      </c>
      <c r="C62" s="25" t="s">
        <v>36</v>
      </c>
      <c r="D62" s="25" t="s">
        <v>80</v>
      </c>
      <c r="E62" s="25">
        <v>86.09</v>
      </c>
      <c r="F62" s="25">
        <v>86.09</v>
      </c>
      <c r="G62" s="3"/>
      <c r="H62" s="4">
        <v>1500</v>
      </c>
      <c r="I62" s="5">
        <f>H62*E62</f>
        <v>129135</v>
      </c>
      <c r="J62" s="3" t="s">
        <v>362</v>
      </c>
      <c r="K62" s="3" t="s">
        <v>12</v>
      </c>
      <c r="L62" s="3" t="s">
        <v>13</v>
      </c>
      <c r="M62" s="3" t="s">
        <v>13</v>
      </c>
      <c r="N62" s="3" t="s">
        <v>13</v>
      </c>
      <c r="O62" s="3" t="s">
        <v>13</v>
      </c>
      <c r="P62" s="3" t="s">
        <v>13</v>
      </c>
      <c r="Q62" s="3" t="s">
        <v>13</v>
      </c>
      <c r="R62" s="7">
        <v>0</v>
      </c>
      <c r="S62" s="3" t="s">
        <v>13</v>
      </c>
    </row>
    <row r="63" spans="1:19" ht="31.5" x14ac:dyDescent="0.25">
      <c r="A63" s="25" t="s">
        <v>193</v>
      </c>
      <c r="B63" s="25" t="s">
        <v>5</v>
      </c>
      <c r="C63" s="25" t="s">
        <v>36</v>
      </c>
      <c r="D63" s="25" t="s">
        <v>80</v>
      </c>
      <c r="E63" s="25">
        <v>60.48</v>
      </c>
      <c r="F63" s="25">
        <v>60.48</v>
      </c>
      <c r="G63" s="3"/>
      <c r="H63" s="4">
        <v>1500</v>
      </c>
      <c r="I63" s="5">
        <f>H63*E63</f>
        <v>90720</v>
      </c>
      <c r="J63" s="3" t="s">
        <v>363</v>
      </c>
      <c r="K63" s="3" t="s">
        <v>12</v>
      </c>
      <c r="L63" s="3" t="s">
        <v>13</v>
      </c>
      <c r="M63" s="3" t="s">
        <v>13</v>
      </c>
      <c r="N63" s="3" t="s">
        <v>13</v>
      </c>
      <c r="O63" s="3" t="s">
        <v>13</v>
      </c>
      <c r="P63" s="3" t="s">
        <v>13</v>
      </c>
      <c r="Q63" s="3" t="s">
        <v>13</v>
      </c>
      <c r="R63" s="7">
        <v>0</v>
      </c>
      <c r="S63" s="3" t="s">
        <v>13</v>
      </c>
    </row>
    <row r="64" spans="1:19" ht="31.5" x14ac:dyDescent="0.25">
      <c r="A64" s="25" t="s">
        <v>193</v>
      </c>
      <c r="B64" s="26" t="s">
        <v>5</v>
      </c>
      <c r="C64" s="25" t="s">
        <v>36</v>
      </c>
      <c r="D64" s="25" t="s">
        <v>364</v>
      </c>
      <c r="E64" s="25">
        <v>1536.18</v>
      </c>
      <c r="F64" s="25">
        <v>1701</v>
      </c>
      <c r="G64" s="3"/>
      <c r="H64" s="4">
        <v>1500</v>
      </c>
      <c r="I64" s="5">
        <f>H64*E64</f>
        <v>2304270</v>
      </c>
      <c r="J64" s="3" t="s">
        <v>79</v>
      </c>
      <c r="K64" s="1" t="s">
        <v>7</v>
      </c>
      <c r="L64" s="3" t="s">
        <v>365</v>
      </c>
      <c r="M64" s="3" t="s">
        <v>23</v>
      </c>
      <c r="N64" s="3" t="s">
        <v>23</v>
      </c>
      <c r="O64" s="3" t="s">
        <v>23</v>
      </c>
      <c r="P64" s="3" t="s">
        <v>23</v>
      </c>
      <c r="Q64" s="3" t="s">
        <v>23</v>
      </c>
      <c r="R64" s="3" t="s">
        <v>23</v>
      </c>
      <c r="S64" s="3" t="s">
        <v>23</v>
      </c>
    </row>
    <row r="65" spans="1:19" ht="31.5" x14ac:dyDescent="0.25">
      <c r="A65" s="25" t="s">
        <v>157</v>
      </c>
      <c r="B65" s="25" t="s">
        <v>5</v>
      </c>
      <c r="C65" s="25" t="s">
        <v>36</v>
      </c>
      <c r="D65" s="25" t="s">
        <v>94</v>
      </c>
      <c r="E65" s="25">
        <v>28.26</v>
      </c>
      <c r="F65" s="25">
        <v>28.26</v>
      </c>
      <c r="G65" s="3" t="s">
        <v>46</v>
      </c>
      <c r="H65" s="4" t="s">
        <v>79</v>
      </c>
      <c r="I65" s="4" t="s">
        <v>79</v>
      </c>
      <c r="J65" s="3" t="s">
        <v>158</v>
      </c>
      <c r="K65" s="3" t="s">
        <v>12</v>
      </c>
      <c r="L65" s="3" t="s">
        <v>13</v>
      </c>
      <c r="M65" s="3" t="s">
        <v>13</v>
      </c>
      <c r="N65" s="3" t="s">
        <v>13</v>
      </c>
      <c r="O65" s="3" t="s">
        <v>13</v>
      </c>
      <c r="P65" s="3" t="s">
        <v>13</v>
      </c>
      <c r="Q65" s="3" t="s">
        <v>13</v>
      </c>
      <c r="R65" s="7">
        <v>0</v>
      </c>
      <c r="S65" s="3" t="s">
        <v>13</v>
      </c>
    </row>
    <row r="66" spans="1:19" x14ac:dyDescent="0.25">
      <c r="A66" s="25" t="s">
        <v>193</v>
      </c>
      <c r="B66" s="25" t="s">
        <v>5</v>
      </c>
      <c r="C66" s="25" t="s">
        <v>36</v>
      </c>
      <c r="D66" s="25" t="s">
        <v>83</v>
      </c>
      <c r="E66" s="25">
        <v>93.7</v>
      </c>
      <c r="F66" s="25">
        <v>187</v>
      </c>
      <c r="G66" s="3"/>
      <c r="H66" s="4">
        <v>1500</v>
      </c>
      <c r="I66" s="5">
        <v>140550</v>
      </c>
      <c r="J66" s="3" t="s">
        <v>370</v>
      </c>
      <c r="K66" s="3" t="s">
        <v>12</v>
      </c>
      <c r="L66" s="3" t="s">
        <v>13</v>
      </c>
      <c r="M66" s="3" t="s">
        <v>13</v>
      </c>
      <c r="N66" s="3" t="s">
        <v>13</v>
      </c>
      <c r="O66" s="3" t="s">
        <v>13</v>
      </c>
      <c r="P66" s="3" t="s">
        <v>13</v>
      </c>
      <c r="Q66" s="3" t="s">
        <v>13</v>
      </c>
      <c r="R66" s="7" t="s">
        <v>13</v>
      </c>
      <c r="S66" s="3" t="s">
        <v>13</v>
      </c>
    </row>
    <row r="67" spans="1:19" ht="63" x14ac:dyDescent="0.25">
      <c r="A67" s="25" t="s">
        <v>38</v>
      </c>
      <c r="B67" s="25" t="s">
        <v>5</v>
      </c>
      <c r="C67" s="25" t="s">
        <v>36</v>
      </c>
      <c r="D67" s="25" t="s">
        <v>83</v>
      </c>
      <c r="E67" s="25">
        <v>10</v>
      </c>
      <c r="F67" s="25">
        <v>393.8</v>
      </c>
      <c r="G67" s="3"/>
      <c r="H67" s="4">
        <v>8250</v>
      </c>
      <c r="I67" s="5">
        <v>82500</v>
      </c>
      <c r="J67" s="3" t="s">
        <v>367</v>
      </c>
      <c r="K67" s="1" t="s">
        <v>7</v>
      </c>
      <c r="L67" s="3" t="s">
        <v>368</v>
      </c>
      <c r="M67" s="3" t="s">
        <v>95</v>
      </c>
      <c r="N67" s="3" t="s">
        <v>8</v>
      </c>
      <c r="O67" s="3" t="s">
        <v>8</v>
      </c>
      <c r="P67" s="3" t="s">
        <v>8</v>
      </c>
      <c r="Q67" s="3" t="s">
        <v>8</v>
      </c>
      <c r="R67" s="7">
        <v>0.125</v>
      </c>
      <c r="S67" s="3" t="s">
        <v>9</v>
      </c>
    </row>
    <row r="68" spans="1:19" ht="63" x14ac:dyDescent="0.25">
      <c r="A68" s="25" t="s">
        <v>39</v>
      </c>
      <c r="B68" s="25" t="s">
        <v>5</v>
      </c>
      <c r="C68" s="25" t="s">
        <v>36</v>
      </c>
      <c r="D68" s="25" t="s">
        <v>83</v>
      </c>
      <c r="E68" s="25">
        <v>10</v>
      </c>
      <c r="F68" s="25">
        <v>393.8</v>
      </c>
      <c r="G68" s="3"/>
      <c r="H68" s="4">
        <v>8250</v>
      </c>
      <c r="I68" s="5">
        <v>82500</v>
      </c>
      <c r="J68" s="3" t="s">
        <v>367</v>
      </c>
      <c r="K68" s="1" t="s">
        <v>7</v>
      </c>
      <c r="L68" s="3" t="s">
        <v>368</v>
      </c>
      <c r="M68" s="3" t="s">
        <v>95</v>
      </c>
      <c r="N68" s="3" t="s">
        <v>8</v>
      </c>
      <c r="O68" s="3" t="s">
        <v>8</v>
      </c>
      <c r="P68" s="3" t="s">
        <v>8</v>
      </c>
      <c r="Q68" s="3" t="s">
        <v>8</v>
      </c>
      <c r="R68" s="7">
        <v>0.125</v>
      </c>
      <c r="S68" s="3" t="s">
        <v>9</v>
      </c>
    </row>
    <row r="69" spans="1:19" ht="63" x14ac:dyDescent="0.25">
      <c r="A69" s="25" t="s">
        <v>44</v>
      </c>
      <c r="B69" s="25" t="s">
        <v>5</v>
      </c>
      <c r="C69" s="25" t="s">
        <v>36</v>
      </c>
      <c r="D69" s="25" t="s">
        <v>366</v>
      </c>
      <c r="E69" s="25">
        <v>17.186999999999998</v>
      </c>
      <c r="F69" s="25">
        <v>57.29</v>
      </c>
      <c r="G69" s="3"/>
      <c r="H69" s="4">
        <v>6500</v>
      </c>
      <c r="I69" s="5">
        <v>111670</v>
      </c>
      <c r="J69" s="3" t="s">
        <v>369</v>
      </c>
      <c r="K69" s="1" t="s">
        <v>7</v>
      </c>
      <c r="L69" s="3" t="s">
        <v>368</v>
      </c>
      <c r="M69" s="3" t="s">
        <v>95</v>
      </c>
      <c r="N69" s="3" t="s">
        <v>8</v>
      </c>
      <c r="O69" s="3" t="s">
        <v>8</v>
      </c>
      <c r="P69" s="3" t="s">
        <v>8</v>
      </c>
      <c r="Q69" s="3" t="s">
        <v>8</v>
      </c>
      <c r="R69" s="7">
        <v>0.125</v>
      </c>
      <c r="S69" s="3" t="s">
        <v>9</v>
      </c>
    </row>
    <row r="70" spans="1:19" ht="63" x14ac:dyDescent="0.25">
      <c r="A70" s="25" t="s">
        <v>103</v>
      </c>
      <c r="B70" s="25" t="s">
        <v>5</v>
      </c>
      <c r="C70" s="25" t="s">
        <v>287</v>
      </c>
      <c r="D70" s="25" t="s">
        <v>359</v>
      </c>
      <c r="E70" s="25">
        <v>27.93</v>
      </c>
      <c r="F70" s="25">
        <v>325</v>
      </c>
      <c r="G70" s="3"/>
      <c r="H70" s="4">
        <v>7650</v>
      </c>
      <c r="I70" s="5">
        <v>213664.5</v>
      </c>
      <c r="J70" s="3" t="s">
        <v>104</v>
      </c>
      <c r="K70" s="3" t="s">
        <v>12</v>
      </c>
      <c r="L70" s="3" t="s">
        <v>13</v>
      </c>
      <c r="M70" s="3" t="s">
        <v>72</v>
      </c>
      <c r="N70" s="3">
        <v>42742</v>
      </c>
      <c r="O70" s="3" t="s">
        <v>64</v>
      </c>
      <c r="P70" s="3" t="s">
        <v>13</v>
      </c>
      <c r="Q70" s="3" t="s">
        <v>13</v>
      </c>
      <c r="R70" s="7">
        <v>0.125</v>
      </c>
      <c r="S70" s="3" t="s">
        <v>18</v>
      </c>
    </row>
    <row r="71" spans="1:19" ht="31.5" x14ac:dyDescent="0.25">
      <c r="A71" s="25" t="s">
        <v>161</v>
      </c>
      <c r="B71" s="25" t="s">
        <v>5</v>
      </c>
      <c r="C71" s="25" t="s">
        <v>36</v>
      </c>
      <c r="D71" s="25" t="s">
        <v>92</v>
      </c>
      <c r="E71" s="25">
        <v>458.66</v>
      </c>
      <c r="F71" s="25">
        <v>2548</v>
      </c>
      <c r="G71" s="3" t="s">
        <v>289</v>
      </c>
      <c r="H71" s="4" t="s">
        <v>79</v>
      </c>
      <c r="I71" s="4" t="s">
        <v>79</v>
      </c>
      <c r="J71" s="3" t="s">
        <v>23</v>
      </c>
      <c r="K71" s="3" t="s">
        <v>12</v>
      </c>
      <c r="L71" s="3" t="s">
        <v>13</v>
      </c>
      <c r="M71" s="3" t="s">
        <v>13</v>
      </c>
      <c r="N71" s="3" t="s">
        <v>13</v>
      </c>
      <c r="O71" s="3" t="s">
        <v>13</v>
      </c>
      <c r="P71" s="3" t="s">
        <v>13</v>
      </c>
      <c r="Q71" s="3" t="s">
        <v>13</v>
      </c>
      <c r="R71" s="7">
        <v>0</v>
      </c>
      <c r="S71" s="3" t="s">
        <v>13</v>
      </c>
    </row>
    <row r="72" spans="1:19" ht="47.25" x14ac:dyDescent="0.25">
      <c r="A72" s="25" t="s">
        <v>159</v>
      </c>
      <c r="B72" s="25" t="s">
        <v>5</v>
      </c>
      <c r="C72" s="25" t="s">
        <v>36</v>
      </c>
      <c r="D72" s="25" t="s">
        <v>92</v>
      </c>
      <c r="E72" s="25">
        <v>16.82</v>
      </c>
      <c r="F72" s="25">
        <v>33.64</v>
      </c>
      <c r="G72" s="3" t="s">
        <v>46</v>
      </c>
      <c r="H72" s="4" t="s">
        <v>79</v>
      </c>
      <c r="I72" s="4" t="s">
        <v>79</v>
      </c>
      <c r="J72" s="3" t="s">
        <v>160</v>
      </c>
      <c r="K72" s="3" t="s">
        <v>12</v>
      </c>
      <c r="L72" s="3" t="s">
        <v>13</v>
      </c>
      <c r="M72" s="3" t="s">
        <v>13</v>
      </c>
      <c r="N72" s="3" t="s">
        <v>13</v>
      </c>
      <c r="O72" s="3" t="s">
        <v>13</v>
      </c>
      <c r="P72" s="3" t="s">
        <v>13</v>
      </c>
      <c r="Q72" s="3" t="s">
        <v>13</v>
      </c>
      <c r="R72" s="7">
        <v>0</v>
      </c>
      <c r="S72" s="3" t="s">
        <v>13</v>
      </c>
    </row>
    <row r="73" spans="1:19" ht="31.5" x14ac:dyDescent="0.25">
      <c r="A73" s="25" t="s">
        <v>183</v>
      </c>
      <c r="B73" s="25" t="s">
        <v>5</v>
      </c>
      <c r="C73" s="25" t="s">
        <v>184</v>
      </c>
      <c r="D73" s="25" t="s">
        <v>185</v>
      </c>
      <c r="E73" s="25">
        <v>48</v>
      </c>
      <c r="F73" s="25">
        <v>48</v>
      </c>
      <c r="G73" s="3" t="s">
        <v>341</v>
      </c>
      <c r="H73" s="4">
        <v>4000</v>
      </c>
      <c r="I73" s="5">
        <f>H73*E73</f>
        <v>192000</v>
      </c>
      <c r="J73" s="3" t="s">
        <v>186</v>
      </c>
      <c r="K73" s="1" t="s">
        <v>7</v>
      </c>
      <c r="L73" s="3" t="s">
        <v>187</v>
      </c>
      <c r="M73" s="3" t="s">
        <v>33</v>
      </c>
      <c r="N73" s="3" t="s">
        <v>8</v>
      </c>
      <c r="O73" s="3" t="s">
        <v>8</v>
      </c>
      <c r="P73" s="3" t="s">
        <v>8</v>
      </c>
      <c r="Q73" s="3" t="s">
        <v>8</v>
      </c>
      <c r="R73" s="7">
        <v>0.13500000000000001</v>
      </c>
      <c r="S73" s="3" t="s">
        <v>18</v>
      </c>
    </row>
    <row r="74" spans="1:19" ht="31.5" x14ac:dyDescent="0.25">
      <c r="A74" s="25" t="s">
        <v>203</v>
      </c>
      <c r="B74" s="25" t="s">
        <v>5</v>
      </c>
      <c r="C74" s="25" t="s">
        <v>184</v>
      </c>
      <c r="D74" s="25" t="s">
        <v>185</v>
      </c>
      <c r="E74" s="25">
        <v>18</v>
      </c>
      <c r="F74" s="25">
        <v>18</v>
      </c>
      <c r="G74" s="3" t="s">
        <v>286</v>
      </c>
      <c r="H74" s="4">
        <v>7500</v>
      </c>
      <c r="I74" s="5">
        <v>135000</v>
      </c>
      <c r="J74" s="3" t="s">
        <v>204</v>
      </c>
      <c r="K74" s="3" t="s">
        <v>12</v>
      </c>
      <c r="L74" s="3" t="s">
        <v>13</v>
      </c>
      <c r="M74" s="3" t="s">
        <v>33</v>
      </c>
      <c r="N74" s="3" t="s">
        <v>205</v>
      </c>
      <c r="O74" s="3" t="s">
        <v>29</v>
      </c>
      <c r="P74" s="3" t="s">
        <v>29</v>
      </c>
      <c r="Q74" s="3" t="s">
        <v>30</v>
      </c>
      <c r="R74" s="7">
        <v>0.15</v>
      </c>
      <c r="S74" s="3" t="s">
        <v>18</v>
      </c>
    </row>
    <row r="75" spans="1:19" ht="31.5" x14ac:dyDescent="0.25">
      <c r="A75" s="25" t="s">
        <v>129</v>
      </c>
      <c r="B75" s="25" t="s">
        <v>5</v>
      </c>
      <c r="C75" s="25" t="s">
        <v>67</v>
      </c>
      <c r="D75" s="25" t="s">
        <v>85</v>
      </c>
      <c r="E75" s="25">
        <v>60.3</v>
      </c>
      <c r="F75" s="25">
        <v>60.3</v>
      </c>
      <c r="G75" s="3" t="s">
        <v>130</v>
      </c>
      <c r="H75" s="4">
        <v>15000</v>
      </c>
      <c r="I75" s="5">
        <v>904500</v>
      </c>
      <c r="J75" s="3" t="s">
        <v>131</v>
      </c>
      <c r="K75" s="3" t="s">
        <v>12</v>
      </c>
      <c r="L75" s="3" t="s">
        <v>13</v>
      </c>
      <c r="M75" s="3" t="s">
        <v>4</v>
      </c>
      <c r="N75" s="3" t="s">
        <v>132</v>
      </c>
      <c r="O75" s="3" t="s">
        <v>29</v>
      </c>
      <c r="P75" s="3" t="s">
        <v>29</v>
      </c>
      <c r="Q75" s="3" t="s">
        <v>60</v>
      </c>
      <c r="R75" s="7">
        <v>0.15</v>
      </c>
      <c r="S75" s="3" t="s">
        <v>18</v>
      </c>
    </row>
    <row r="76" spans="1:19" ht="78.75" x14ac:dyDescent="0.25">
      <c r="A76" s="25" t="s">
        <v>257</v>
      </c>
      <c r="B76" s="25" t="s">
        <v>5</v>
      </c>
      <c r="C76" s="25" t="s">
        <v>67</v>
      </c>
      <c r="D76" s="25" t="s">
        <v>192</v>
      </c>
      <c r="E76" s="25">
        <v>356.1</v>
      </c>
      <c r="F76" s="25">
        <v>356.1</v>
      </c>
      <c r="G76" s="3"/>
      <c r="H76" s="4">
        <v>3201.35</v>
      </c>
      <c r="I76" s="5">
        <v>1140000.7350000001</v>
      </c>
      <c r="J76" s="3" t="s">
        <v>258</v>
      </c>
      <c r="K76" s="3" t="s">
        <v>12</v>
      </c>
      <c r="L76" s="3" t="s">
        <v>13</v>
      </c>
      <c r="M76" s="3" t="s">
        <v>33</v>
      </c>
      <c r="N76" s="3" t="s">
        <v>259</v>
      </c>
      <c r="O76" s="3" t="s">
        <v>170</v>
      </c>
      <c r="P76" s="3" t="s">
        <v>260</v>
      </c>
      <c r="Q76" s="3" t="s">
        <v>84</v>
      </c>
      <c r="R76" s="7">
        <v>0.125</v>
      </c>
      <c r="S76" s="3" t="s">
        <v>13</v>
      </c>
    </row>
    <row r="77" spans="1:19" x14ac:dyDescent="0.25">
      <c r="A77" s="25" t="s">
        <v>135</v>
      </c>
      <c r="B77" s="25" t="s">
        <v>5</v>
      </c>
      <c r="C77" s="25" t="s">
        <v>67</v>
      </c>
      <c r="D77" s="25" t="s">
        <v>85</v>
      </c>
      <c r="E77" s="25">
        <v>28.25</v>
      </c>
      <c r="F77" s="25">
        <v>56.5</v>
      </c>
      <c r="G77" s="3"/>
      <c r="H77" s="4">
        <v>10000</v>
      </c>
      <c r="I77" s="5">
        <v>282500</v>
      </c>
      <c r="J77" s="3" t="s">
        <v>136</v>
      </c>
      <c r="K77" s="3" t="s">
        <v>12</v>
      </c>
      <c r="L77" s="3" t="s">
        <v>13</v>
      </c>
      <c r="M77" s="3" t="s">
        <v>13</v>
      </c>
      <c r="N77" s="3" t="s">
        <v>13</v>
      </c>
      <c r="O77" s="3" t="s">
        <v>13</v>
      </c>
      <c r="P77" s="3" t="s">
        <v>13</v>
      </c>
      <c r="Q77" s="3" t="s">
        <v>13</v>
      </c>
      <c r="R77" s="7">
        <v>0</v>
      </c>
      <c r="S77" s="3" t="s">
        <v>13</v>
      </c>
    </row>
    <row r="78" spans="1:19" ht="31.5" x14ac:dyDescent="0.25">
      <c r="A78" s="25" t="s">
        <v>375</v>
      </c>
      <c r="B78" s="25" t="s">
        <v>5</v>
      </c>
      <c r="C78" s="25" t="s">
        <v>377</v>
      </c>
      <c r="D78" s="25" t="s">
        <v>378</v>
      </c>
      <c r="E78" s="25">
        <v>83.82</v>
      </c>
      <c r="F78" s="25">
        <v>83.82</v>
      </c>
      <c r="G78" s="2" t="s">
        <v>379</v>
      </c>
      <c r="H78" s="4">
        <v>10000</v>
      </c>
      <c r="I78" s="5">
        <f>H78*E78</f>
        <v>838199.99999999988</v>
      </c>
      <c r="J78" s="3" t="s">
        <v>376</v>
      </c>
      <c r="K78" s="1" t="s">
        <v>7</v>
      </c>
      <c r="L78" s="3" t="s">
        <v>381</v>
      </c>
      <c r="M78" s="3" t="s">
        <v>380</v>
      </c>
      <c r="N78" s="3" t="s">
        <v>8</v>
      </c>
      <c r="O78" s="3" t="s">
        <v>8</v>
      </c>
      <c r="P78" s="3" t="s">
        <v>8</v>
      </c>
      <c r="Q78" s="3" t="s">
        <v>8</v>
      </c>
      <c r="R78" s="7"/>
      <c r="S78" s="3"/>
    </row>
    <row r="79" spans="1:19" ht="220.5" x14ac:dyDescent="0.25">
      <c r="A79" s="25" t="s">
        <v>116</v>
      </c>
      <c r="B79" s="25" t="s">
        <v>5</v>
      </c>
      <c r="C79" s="25" t="s">
        <v>67</v>
      </c>
      <c r="D79" s="25" t="s">
        <v>334</v>
      </c>
      <c r="E79" s="25">
        <v>457.95</v>
      </c>
      <c r="F79" s="25">
        <v>535.84</v>
      </c>
      <c r="G79" s="3" t="s">
        <v>335</v>
      </c>
      <c r="H79" s="4">
        <f>I79/E79</f>
        <v>19150.562288459438</v>
      </c>
      <c r="I79" s="5">
        <v>8770000</v>
      </c>
      <c r="J79" s="3" t="s">
        <v>336</v>
      </c>
      <c r="K79" s="1" t="s">
        <v>329</v>
      </c>
      <c r="L79" s="3" t="s">
        <v>23</v>
      </c>
      <c r="M79" s="3" t="s">
        <v>23</v>
      </c>
      <c r="N79" s="3" t="s">
        <v>23</v>
      </c>
      <c r="O79" s="3" t="s">
        <v>23</v>
      </c>
      <c r="P79" s="3" t="s">
        <v>23</v>
      </c>
      <c r="Q79" s="3" t="s">
        <v>23</v>
      </c>
      <c r="R79" s="3" t="s">
        <v>23</v>
      </c>
      <c r="S79" s="3" t="s">
        <v>23</v>
      </c>
    </row>
    <row r="80" spans="1:19" ht="63" x14ac:dyDescent="0.25">
      <c r="A80" s="25" t="s">
        <v>338</v>
      </c>
      <c r="B80" s="25" t="s">
        <v>5</v>
      </c>
      <c r="C80" s="25" t="s">
        <v>6</v>
      </c>
      <c r="D80" s="25" t="s">
        <v>339</v>
      </c>
      <c r="E80" s="25">
        <v>697.52</v>
      </c>
      <c r="F80" s="25">
        <v>697.52</v>
      </c>
      <c r="G80" s="24" t="s">
        <v>337</v>
      </c>
      <c r="H80" s="4">
        <v>4500</v>
      </c>
      <c r="I80" s="5">
        <f>H80*E80</f>
        <v>3138840</v>
      </c>
      <c r="J80" s="3" t="s">
        <v>23</v>
      </c>
      <c r="K80" s="1" t="s">
        <v>329</v>
      </c>
      <c r="L80" s="3" t="s">
        <v>23</v>
      </c>
      <c r="M80" s="3" t="s">
        <v>23</v>
      </c>
      <c r="N80" s="3" t="s">
        <v>23</v>
      </c>
      <c r="O80" s="3" t="s">
        <v>23</v>
      </c>
      <c r="P80" s="3" t="s">
        <v>23</v>
      </c>
      <c r="Q80" s="3" t="s">
        <v>23</v>
      </c>
      <c r="R80" s="3" t="s">
        <v>23</v>
      </c>
      <c r="S80" s="3" t="s">
        <v>23</v>
      </c>
    </row>
    <row r="81" spans="1:19" ht="63" x14ac:dyDescent="0.25">
      <c r="A81" s="25" t="s">
        <v>103</v>
      </c>
      <c r="B81" s="25" t="s">
        <v>5</v>
      </c>
      <c r="C81" s="25" t="s">
        <v>287</v>
      </c>
      <c r="D81" s="25" t="s">
        <v>359</v>
      </c>
      <c r="E81" s="25">
        <v>27.93</v>
      </c>
      <c r="F81" s="25">
        <v>325</v>
      </c>
      <c r="G81" s="3" t="s">
        <v>288</v>
      </c>
      <c r="H81" s="4">
        <v>7650</v>
      </c>
      <c r="I81" s="5">
        <v>213664.5</v>
      </c>
      <c r="J81" s="3" t="s">
        <v>104</v>
      </c>
      <c r="K81" s="3" t="s">
        <v>12</v>
      </c>
      <c r="L81" s="3" t="s">
        <v>4</v>
      </c>
      <c r="M81" s="3" t="s">
        <v>4</v>
      </c>
      <c r="N81" s="3" t="s">
        <v>4</v>
      </c>
      <c r="O81" s="3" t="s">
        <v>4</v>
      </c>
      <c r="P81" s="3" t="s">
        <v>4</v>
      </c>
      <c r="Q81" s="3" t="s">
        <v>4</v>
      </c>
      <c r="R81" s="3"/>
      <c r="S81" s="3" t="s">
        <v>4</v>
      </c>
    </row>
    <row r="82" spans="1:19" x14ac:dyDescent="0.25">
      <c r="A82" s="25" t="s">
        <v>206</v>
      </c>
      <c r="B82" s="25" t="s">
        <v>5</v>
      </c>
      <c r="C82" s="25" t="s">
        <v>6</v>
      </c>
      <c r="D82" s="25" t="s">
        <v>15</v>
      </c>
      <c r="E82" s="25">
        <v>25</v>
      </c>
      <c r="F82" s="25">
        <v>50</v>
      </c>
      <c r="G82" s="3"/>
      <c r="H82" s="4">
        <v>6500</v>
      </c>
      <c r="I82" s="5">
        <v>162500</v>
      </c>
      <c r="J82" s="3" t="s">
        <v>207</v>
      </c>
      <c r="K82" s="3" t="s">
        <v>12</v>
      </c>
      <c r="L82" s="3" t="s">
        <v>13</v>
      </c>
      <c r="M82" s="3" t="s">
        <v>95</v>
      </c>
      <c r="N82" s="3" t="s">
        <v>208</v>
      </c>
      <c r="O82" s="3" t="s">
        <v>29</v>
      </c>
      <c r="P82" s="3" t="s">
        <v>29</v>
      </c>
      <c r="Q82" s="3" t="s">
        <v>209</v>
      </c>
      <c r="R82" s="7">
        <v>0.125</v>
      </c>
      <c r="S82" s="3" t="s">
        <v>9</v>
      </c>
    </row>
    <row r="83" spans="1:19" ht="31.5" x14ac:dyDescent="0.25">
      <c r="A83" s="25" t="s">
        <v>117</v>
      </c>
      <c r="B83" s="25" t="s">
        <v>5</v>
      </c>
      <c r="C83" s="25" t="s">
        <v>6</v>
      </c>
      <c r="D83" s="25" t="s">
        <v>106</v>
      </c>
      <c r="E83" s="25">
        <v>82.27</v>
      </c>
      <c r="F83" s="25">
        <v>285.92</v>
      </c>
      <c r="G83" s="3" t="s">
        <v>118</v>
      </c>
      <c r="H83" s="4">
        <v>4500</v>
      </c>
      <c r="I83" s="5">
        <v>370215</v>
      </c>
      <c r="J83" s="3" t="s">
        <v>119</v>
      </c>
      <c r="K83" s="1" t="s">
        <v>7</v>
      </c>
      <c r="L83" s="3" t="s">
        <v>120</v>
      </c>
      <c r="M83" s="3" t="s">
        <v>72</v>
      </c>
      <c r="N83" s="3" t="s">
        <v>8</v>
      </c>
      <c r="O83" s="3" t="s">
        <v>8</v>
      </c>
      <c r="P83" s="3" t="s">
        <v>8</v>
      </c>
      <c r="Q83" s="3" t="s">
        <v>8</v>
      </c>
      <c r="R83" s="7">
        <v>0.15</v>
      </c>
      <c r="S83" s="3" t="s">
        <v>18</v>
      </c>
    </row>
    <row r="84" spans="1:19" ht="31.5" x14ac:dyDescent="0.25">
      <c r="A84" s="25" t="s">
        <v>105</v>
      </c>
      <c r="B84" s="25" t="s">
        <v>5</v>
      </c>
      <c r="C84" s="25" t="s">
        <v>6</v>
      </c>
      <c r="D84" s="25" t="s">
        <v>106</v>
      </c>
      <c r="E84" s="25">
        <v>11.4</v>
      </c>
      <c r="F84" s="25">
        <v>35</v>
      </c>
      <c r="G84" s="3"/>
      <c r="H84" s="4">
        <v>7955</v>
      </c>
      <c r="I84" s="5">
        <v>90687</v>
      </c>
      <c r="J84" s="3" t="s">
        <v>107</v>
      </c>
      <c r="K84" s="3" t="s">
        <v>12</v>
      </c>
      <c r="L84" s="3" t="s">
        <v>13</v>
      </c>
      <c r="M84" s="3" t="s">
        <v>72</v>
      </c>
      <c r="N84" s="3" t="s">
        <v>108</v>
      </c>
      <c r="O84" s="3" t="s">
        <v>26</v>
      </c>
      <c r="P84" s="3" t="s">
        <v>13</v>
      </c>
      <c r="Q84" s="3" t="s">
        <v>13</v>
      </c>
      <c r="R84" s="7">
        <v>0.15</v>
      </c>
      <c r="S84" s="3" t="s">
        <v>9</v>
      </c>
    </row>
    <row r="85" spans="1:19" ht="31.5" x14ac:dyDescent="0.25">
      <c r="A85" s="25" t="s">
        <v>101</v>
      </c>
      <c r="B85" s="25" t="s">
        <v>5</v>
      </c>
      <c r="C85" s="25" t="s">
        <v>6</v>
      </c>
      <c r="D85" s="25" t="s">
        <v>69</v>
      </c>
      <c r="E85" s="25">
        <v>7.84</v>
      </c>
      <c r="F85" s="25">
        <v>7.84</v>
      </c>
      <c r="G85" s="3"/>
      <c r="H85" s="4">
        <v>5462.37</v>
      </c>
      <c r="I85" s="5">
        <v>42824.980799999998</v>
      </c>
      <c r="J85" s="3" t="s">
        <v>102</v>
      </c>
      <c r="K85" s="3" t="s">
        <v>12</v>
      </c>
      <c r="L85" s="3" t="s">
        <v>8</v>
      </c>
      <c r="M85" s="3" t="s">
        <v>72</v>
      </c>
      <c r="N85" s="3" t="s">
        <v>8</v>
      </c>
      <c r="O85" s="3" t="s">
        <v>8</v>
      </c>
      <c r="P85" s="3" t="s">
        <v>8</v>
      </c>
      <c r="Q85" s="3" t="s">
        <v>8</v>
      </c>
      <c r="R85" s="7">
        <v>0.125</v>
      </c>
      <c r="S85" s="3" t="s">
        <v>9</v>
      </c>
    </row>
    <row r="86" spans="1:19" ht="31.5" x14ac:dyDescent="0.25">
      <c r="A86" s="25" t="s">
        <v>193</v>
      </c>
      <c r="B86" s="25" t="s">
        <v>5</v>
      </c>
      <c r="C86" s="25" t="s">
        <v>6</v>
      </c>
      <c r="D86" s="25" t="s">
        <v>63</v>
      </c>
      <c r="E86" s="25">
        <v>57.3</v>
      </c>
      <c r="F86" s="25">
        <v>57.3</v>
      </c>
      <c r="G86" s="3"/>
      <c r="H86" s="4">
        <v>2500</v>
      </c>
      <c r="I86" s="5">
        <v>143250</v>
      </c>
      <c r="J86" s="3" t="s">
        <v>358</v>
      </c>
      <c r="K86" s="1" t="s">
        <v>7</v>
      </c>
      <c r="L86" s="3" t="s">
        <v>43</v>
      </c>
      <c r="M86" s="3" t="s">
        <v>195</v>
      </c>
      <c r="N86" s="3" t="s">
        <v>8</v>
      </c>
      <c r="O86" s="3" t="s">
        <v>8</v>
      </c>
      <c r="P86" s="3" t="s">
        <v>8</v>
      </c>
      <c r="Q86" s="3" t="s">
        <v>8</v>
      </c>
      <c r="R86" s="7">
        <v>0.125</v>
      </c>
      <c r="S86" s="3" t="s">
        <v>9</v>
      </c>
    </row>
    <row r="87" spans="1:19" ht="63" x14ac:dyDescent="0.25">
      <c r="A87" s="25" t="s">
        <v>356</v>
      </c>
      <c r="B87" s="25" t="s">
        <v>5</v>
      </c>
      <c r="C87" s="25" t="s">
        <v>6</v>
      </c>
      <c r="D87" s="25" t="s">
        <v>63</v>
      </c>
      <c r="E87" s="25">
        <v>8</v>
      </c>
      <c r="F87" s="25">
        <v>184.25</v>
      </c>
      <c r="G87" s="3"/>
      <c r="H87" s="4">
        <v>6500</v>
      </c>
      <c r="I87" s="5">
        <v>52000</v>
      </c>
      <c r="J87" s="3" t="s">
        <v>357</v>
      </c>
      <c r="K87" s="3" t="s">
        <v>12</v>
      </c>
      <c r="L87" s="3" t="s">
        <v>13</v>
      </c>
      <c r="M87" s="3" t="s">
        <v>13</v>
      </c>
      <c r="N87" s="3" t="s">
        <v>13</v>
      </c>
      <c r="O87" s="3" t="s">
        <v>13</v>
      </c>
      <c r="P87" s="3" t="s">
        <v>13</v>
      </c>
      <c r="Q87" s="3" t="s">
        <v>13</v>
      </c>
      <c r="R87" s="3" t="s">
        <v>13</v>
      </c>
      <c r="S87" s="3" t="s">
        <v>13</v>
      </c>
    </row>
    <row r="88" spans="1:19" ht="47.25" x14ac:dyDescent="0.25">
      <c r="A88" s="25" t="s">
        <v>352</v>
      </c>
      <c r="B88" s="25" t="s">
        <v>5</v>
      </c>
      <c r="C88" s="25" t="s">
        <v>6</v>
      </c>
      <c r="D88" s="25" t="s">
        <v>63</v>
      </c>
      <c r="E88" s="25">
        <v>10</v>
      </c>
      <c r="F88" s="25">
        <v>10</v>
      </c>
      <c r="G88" s="3"/>
      <c r="H88" s="4">
        <v>6800</v>
      </c>
      <c r="I88" s="5">
        <v>68000</v>
      </c>
      <c r="J88" s="3" t="s">
        <v>354</v>
      </c>
      <c r="K88" s="3" t="s">
        <v>12</v>
      </c>
      <c r="L88" s="3" t="s">
        <v>13</v>
      </c>
      <c r="M88" s="3" t="s">
        <v>13</v>
      </c>
      <c r="N88" s="3" t="s">
        <v>13</v>
      </c>
      <c r="O88" s="3" t="s">
        <v>13</v>
      </c>
      <c r="P88" s="3" t="s">
        <v>13</v>
      </c>
      <c r="Q88" s="3" t="s">
        <v>13</v>
      </c>
      <c r="R88" s="3" t="s">
        <v>13</v>
      </c>
      <c r="S88" s="3" t="s">
        <v>13</v>
      </c>
    </row>
    <row r="89" spans="1:19" ht="47.25" x14ac:dyDescent="0.25">
      <c r="A89" s="25" t="s">
        <v>351</v>
      </c>
      <c r="B89" s="25" t="s">
        <v>5</v>
      </c>
      <c r="C89" s="25" t="s">
        <v>6</v>
      </c>
      <c r="D89" s="25" t="s">
        <v>63</v>
      </c>
      <c r="E89" s="25">
        <v>289.06</v>
      </c>
      <c r="F89" s="25">
        <v>289.06</v>
      </c>
      <c r="G89" s="3"/>
      <c r="H89" s="4" t="s">
        <v>126</v>
      </c>
      <c r="I89" s="5" t="s">
        <v>126</v>
      </c>
      <c r="J89" s="3" t="s">
        <v>355</v>
      </c>
      <c r="K89" s="3" t="s">
        <v>12</v>
      </c>
      <c r="L89" s="3" t="s">
        <v>13</v>
      </c>
      <c r="M89" s="3" t="s">
        <v>13</v>
      </c>
      <c r="N89" s="3" t="s">
        <v>13</v>
      </c>
      <c r="O89" s="3" t="s">
        <v>13</v>
      </c>
      <c r="P89" s="3" t="s">
        <v>13</v>
      </c>
      <c r="Q89" s="3" t="s">
        <v>13</v>
      </c>
      <c r="R89" s="3" t="s">
        <v>13</v>
      </c>
      <c r="S89" s="3" t="s">
        <v>13</v>
      </c>
    </row>
    <row r="90" spans="1:19" ht="47.25" x14ac:dyDescent="0.25">
      <c r="A90" s="25" t="s">
        <v>350</v>
      </c>
      <c r="B90" s="25" t="s">
        <v>5</v>
      </c>
      <c r="C90" s="25" t="s">
        <v>6</v>
      </c>
      <c r="D90" s="25" t="s">
        <v>63</v>
      </c>
      <c r="E90" s="25">
        <v>173.23</v>
      </c>
      <c r="F90" s="25">
        <v>173.23</v>
      </c>
      <c r="G90" s="3"/>
      <c r="H90" s="4" t="s">
        <v>126</v>
      </c>
      <c r="I90" s="5" t="s">
        <v>126</v>
      </c>
      <c r="J90" s="3" t="s">
        <v>354</v>
      </c>
      <c r="K90" s="3" t="s">
        <v>12</v>
      </c>
      <c r="L90" s="3" t="s">
        <v>13</v>
      </c>
      <c r="M90" s="3" t="s">
        <v>13</v>
      </c>
      <c r="N90" s="3" t="s">
        <v>13</v>
      </c>
      <c r="O90" s="3" t="s">
        <v>13</v>
      </c>
      <c r="P90" s="3" t="s">
        <v>13</v>
      </c>
      <c r="Q90" s="3" t="s">
        <v>13</v>
      </c>
      <c r="R90" s="3" t="s">
        <v>13</v>
      </c>
      <c r="S90" s="3" t="s">
        <v>13</v>
      </c>
    </row>
    <row r="91" spans="1:19" ht="78.75" x14ac:dyDescent="0.25">
      <c r="A91" s="25" t="s">
        <v>349</v>
      </c>
      <c r="B91" s="25" t="s">
        <v>5</v>
      </c>
      <c r="C91" s="25" t="s">
        <v>6</v>
      </c>
      <c r="D91" s="25" t="s">
        <v>63</v>
      </c>
      <c r="E91" s="25">
        <v>184.25</v>
      </c>
      <c r="F91" s="25">
        <v>184.25</v>
      </c>
      <c r="G91" s="3"/>
      <c r="H91" s="4" t="s">
        <v>126</v>
      </c>
      <c r="I91" s="5" t="s">
        <v>126</v>
      </c>
      <c r="J91" s="3" t="s">
        <v>353</v>
      </c>
      <c r="K91" s="3" t="s">
        <v>12</v>
      </c>
      <c r="L91" s="3" t="s">
        <v>13</v>
      </c>
      <c r="M91" s="3" t="s">
        <v>13</v>
      </c>
      <c r="N91" s="3" t="s">
        <v>13</v>
      </c>
      <c r="O91" s="3" t="s">
        <v>13</v>
      </c>
      <c r="P91" s="3" t="s">
        <v>13</v>
      </c>
      <c r="Q91" s="3" t="s">
        <v>13</v>
      </c>
      <c r="R91" s="3" t="s">
        <v>13</v>
      </c>
      <c r="S91" s="3" t="s">
        <v>13</v>
      </c>
    </row>
    <row r="92" spans="1:19" x14ac:dyDescent="0.25">
      <c r="A92" s="25" t="s">
        <v>347</v>
      </c>
      <c r="B92" s="25" t="s">
        <v>5</v>
      </c>
      <c r="C92" s="25" t="s">
        <v>6</v>
      </c>
      <c r="D92" s="25" t="s">
        <v>86</v>
      </c>
      <c r="E92" s="25">
        <v>63.5</v>
      </c>
      <c r="F92" s="25">
        <v>63.5</v>
      </c>
      <c r="G92" s="3"/>
      <c r="H92" s="4">
        <v>6000</v>
      </c>
      <c r="I92" s="5">
        <f>H92*E92</f>
        <v>381000</v>
      </c>
      <c r="J92" s="3" t="s">
        <v>348</v>
      </c>
      <c r="K92" s="3" t="s">
        <v>12</v>
      </c>
      <c r="L92" s="3" t="s">
        <v>13</v>
      </c>
      <c r="M92" s="3" t="s">
        <v>13</v>
      </c>
      <c r="N92" s="3" t="s">
        <v>13</v>
      </c>
      <c r="O92" s="3" t="s">
        <v>13</v>
      </c>
      <c r="P92" s="3" t="s">
        <v>13</v>
      </c>
      <c r="Q92" s="3" t="s">
        <v>13</v>
      </c>
      <c r="R92" s="3" t="s">
        <v>13</v>
      </c>
      <c r="S92" s="3" t="s">
        <v>13</v>
      </c>
    </row>
    <row r="93" spans="1:19" ht="31.5" x14ac:dyDescent="0.25">
      <c r="A93" s="25" t="s">
        <v>154</v>
      </c>
      <c r="B93" s="25" t="s">
        <v>5</v>
      </c>
      <c r="C93" s="25" t="s">
        <v>6</v>
      </c>
      <c r="D93" s="25" t="s">
        <v>290</v>
      </c>
      <c r="E93" s="25">
        <v>64.959999999999994</v>
      </c>
      <c r="F93" s="25">
        <v>64.959999999999994</v>
      </c>
      <c r="G93" s="3"/>
      <c r="H93" s="4">
        <v>4950</v>
      </c>
      <c r="I93" s="5">
        <v>321552</v>
      </c>
      <c r="J93" s="3" t="s">
        <v>155</v>
      </c>
      <c r="K93" s="3" t="s">
        <v>12</v>
      </c>
      <c r="L93" s="3" t="s">
        <v>13</v>
      </c>
      <c r="M93" s="3" t="s">
        <v>72</v>
      </c>
      <c r="N93" s="3" t="s">
        <v>156</v>
      </c>
      <c r="O93" s="3" t="s">
        <v>29</v>
      </c>
      <c r="P93" s="3" t="s">
        <v>4</v>
      </c>
      <c r="Q93" s="3" t="s">
        <v>4</v>
      </c>
      <c r="R93" s="7">
        <v>0.16</v>
      </c>
      <c r="S93" s="3" t="s">
        <v>18</v>
      </c>
    </row>
    <row r="94" spans="1:19" ht="31.5" x14ac:dyDescent="0.25">
      <c r="A94" s="25" t="s">
        <v>144</v>
      </c>
      <c r="B94" s="25" t="s">
        <v>5</v>
      </c>
      <c r="C94" s="25" t="s">
        <v>6</v>
      </c>
      <c r="D94" s="25" t="s">
        <v>81</v>
      </c>
      <c r="E94" s="25">
        <v>56</v>
      </c>
      <c r="F94" s="25">
        <v>56</v>
      </c>
      <c r="G94" s="3"/>
      <c r="H94" s="4">
        <v>4000</v>
      </c>
      <c r="I94" s="5">
        <v>224000</v>
      </c>
      <c r="J94" s="3" t="s">
        <v>145</v>
      </c>
      <c r="K94" s="3" t="s">
        <v>12</v>
      </c>
      <c r="L94" s="3" t="s">
        <v>13</v>
      </c>
      <c r="M94" s="3" t="s">
        <v>13</v>
      </c>
      <c r="N94" s="3" t="s">
        <v>13</v>
      </c>
      <c r="O94" s="3" t="s">
        <v>13</v>
      </c>
      <c r="P94" s="3" t="s">
        <v>13</v>
      </c>
      <c r="Q94" s="3" t="s">
        <v>13</v>
      </c>
      <c r="R94" s="7">
        <v>0</v>
      </c>
      <c r="S94" s="3" t="s">
        <v>13</v>
      </c>
    </row>
    <row r="95" spans="1:19" ht="31.5" x14ac:dyDescent="0.25">
      <c r="A95" s="25" t="s">
        <v>344</v>
      </c>
      <c r="B95" s="25" t="s">
        <v>5</v>
      </c>
      <c r="C95" s="25" t="s">
        <v>6</v>
      </c>
      <c r="D95" s="25" t="s">
        <v>61</v>
      </c>
      <c r="E95" s="25">
        <v>33.18</v>
      </c>
      <c r="F95" s="25">
        <v>33.18</v>
      </c>
      <c r="G95" s="3"/>
      <c r="H95" s="4">
        <v>6800</v>
      </c>
      <c r="I95" s="5">
        <f>H95*E95</f>
        <v>225624</v>
      </c>
      <c r="J95" s="3" t="s">
        <v>345</v>
      </c>
      <c r="K95" s="1" t="s">
        <v>7</v>
      </c>
      <c r="L95" s="3" t="s">
        <v>346</v>
      </c>
      <c r="M95" s="3" t="s">
        <v>72</v>
      </c>
      <c r="N95" s="3" t="s">
        <v>8</v>
      </c>
      <c r="O95" s="3" t="s">
        <v>8</v>
      </c>
      <c r="P95" s="3" t="s">
        <v>8</v>
      </c>
      <c r="Q95" s="3" t="s">
        <v>8</v>
      </c>
      <c r="R95" s="7" t="s">
        <v>209</v>
      </c>
      <c r="S95" s="3" t="s">
        <v>209</v>
      </c>
    </row>
    <row r="96" spans="1:19" x14ac:dyDescent="0.25">
      <c r="A96" s="25" t="s">
        <v>343</v>
      </c>
      <c r="B96" s="25" t="s">
        <v>5</v>
      </c>
      <c r="C96" s="25" t="s">
        <v>6</v>
      </c>
      <c r="D96" s="25" t="s">
        <v>98</v>
      </c>
      <c r="E96" s="25">
        <v>35.97</v>
      </c>
      <c r="F96" s="25">
        <v>35.97</v>
      </c>
      <c r="G96" s="3"/>
      <c r="H96" s="4">
        <v>8000</v>
      </c>
      <c r="I96" s="5">
        <v>287760</v>
      </c>
      <c r="J96" s="3" t="s">
        <v>342</v>
      </c>
      <c r="K96" s="3" t="s">
        <v>12</v>
      </c>
      <c r="L96" s="3" t="s">
        <v>13</v>
      </c>
      <c r="M96" s="3" t="s">
        <v>13</v>
      </c>
      <c r="N96" s="3" t="s">
        <v>13</v>
      </c>
      <c r="O96" s="3" t="s">
        <v>13</v>
      </c>
      <c r="P96" s="3" t="s">
        <v>13</v>
      </c>
      <c r="Q96" s="3" t="s">
        <v>13</v>
      </c>
      <c r="R96" s="3" t="s">
        <v>13</v>
      </c>
      <c r="S96" s="3" t="s">
        <v>13</v>
      </c>
    </row>
    <row r="97" spans="1:19" ht="31.5" x14ac:dyDescent="0.25">
      <c r="A97" s="25" t="s">
        <v>97</v>
      </c>
      <c r="B97" s="25" t="s">
        <v>5</v>
      </c>
      <c r="C97" s="25" t="s">
        <v>6</v>
      </c>
      <c r="D97" s="25" t="s">
        <v>98</v>
      </c>
      <c r="E97" s="25">
        <v>22.8</v>
      </c>
      <c r="F97" s="25">
        <v>196</v>
      </c>
      <c r="G97" s="3"/>
      <c r="H97" s="4">
        <v>8674.39</v>
      </c>
      <c r="I97" s="5">
        <v>197776.092</v>
      </c>
      <c r="J97" s="3" t="s">
        <v>99</v>
      </c>
      <c r="K97" s="3" t="s">
        <v>12</v>
      </c>
      <c r="L97" s="3" t="s">
        <v>13</v>
      </c>
      <c r="M97" s="3" t="s">
        <v>72</v>
      </c>
      <c r="N97" s="3" t="s">
        <v>100</v>
      </c>
      <c r="O97" s="3" t="s">
        <v>64</v>
      </c>
      <c r="P97" s="3" t="s">
        <v>13</v>
      </c>
      <c r="Q97" s="3" t="s">
        <v>13</v>
      </c>
      <c r="R97" s="7">
        <v>0.13500000000000001</v>
      </c>
      <c r="S97" s="3" t="s">
        <v>18</v>
      </c>
    </row>
    <row r="98" spans="1:19" ht="78.75" x14ac:dyDescent="0.25">
      <c r="A98" s="25" t="s">
        <v>252</v>
      </c>
      <c r="B98" s="25" t="s">
        <v>5</v>
      </c>
      <c r="C98" s="25" t="s">
        <v>34</v>
      </c>
      <c r="D98" s="25" t="s">
        <v>194</v>
      </c>
      <c r="E98" s="25">
        <v>200</v>
      </c>
      <c r="F98" s="25">
        <v>200</v>
      </c>
      <c r="G98" s="3" t="s">
        <v>46</v>
      </c>
      <c r="H98" s="4" t="s">
        <v>79</v>
      </c>
      <c r="I98" s="4" t="s">
        <v>79</v>
      </c>
      <c r="J98" s="3" t="s">
        <v>253</v>
      </c>
      <c r="K98" s="3" t="s">
        <v>12</v>
      </c>
      <c r="L98" s="3" t="s">
        <v>13</v>
      </c>
      <c r="M98" s="3" t="s">
        <v>13</v>
      </c>
      <c r="N98" s="3" t="s">
        <v>13</v>
      </c>
      <c r="O98" s="3" t="s">
        <v>13</v>
      </c>
      <c r="P98" s="3" t="s">
        <v>13</v>
      </c>
      <c r="Q98" s="3" t="s">
        <v>13</v>
      </c>
      <c r="R98" s="7">
        <v>0</v>
      </c>
      <c r="S98" s="3" t="s">
        <v>13</v>
      </c>
    </row>
    <row r="99" spans="1:19" ht="31.5" x14ac:dyDescent="0.25">
      <c r="A99" s="25" t="s">
        <v>245</v>
      </c>
      <c r="B99" s="25" t="s">
        <v>5</v>
      </c>
      <c r="C99" s="25" t="s">
        <v>34</v>
      </c>
      <c r="D99" s="25" t="s">
        <v>246</v>
      </c>
      <c r="E99" s="25">
        <v>32.6</v>
      </c>
      <c r="F99" s="25">
        <v>32.6</v>
      </c>
      <c r="G99" s="3" t="s">
        <v>46</v>
      </c>
      <c r="H99" s="4" t="s">
        <v>79</v>
      </c>
      <c r="I99" s="4" t="s">
        <v>79</v>
      </c>
      <c r="J99" s="3" t="s">
        <v>247</v>
      </c>
      <c r="K99" s="3" t="s">
        <v>12</v>
      </c>
      <c r="L99" s="3" t="s">
        <v>13</v>
      </c>
      <c r="M99" s="3" t="s">
        <v>13</v>
      </c>
      <c r="N99" s="3" t="s">
        <v>13</v>
      </c>
      <c r="O99" s="3" t="s">
        <v>13</v>
      </c>
      <c r="P99" s="3" t="s">
        <v>13</v>
      </c>
      <c r="Q99" s="3" t="s">
        <v>13</v>
      </c>
      <c r="R99" s="7">
        <v>0</v>
      </c>
      <c r="S99" s="3" t="s">
        <v>13</v>
      </c>
    </row>
    <row r="100" spans="1:19" ht="236.25" x14ac:dyDescent="0.25">
      <c r="A100" s="25" t="s">
        <v>175</v>
      </c>
      <c r="B100" s="25" t="s">
        <v>5</v>
      </c>
      <c r="C100" s="25" t="s">
        <v>24</v>
      </c>
      <c r="D100" s="25" t="s">
        <v>176</v>
      </c>
      <c r="E100" s="25">
        <v>130</v>
      </c>
      <c r="F100" s="25">
        <v>208.48</v>
      </c>
      <c r="G100" s="3"/>
      <c r="H100" s="4">
        <v>3800</v>
      </c>
      <c r="I100" s="5">
        <v>494000</v>
      </c>
      <c r="J100" s="3" t="s">
        <v>177</v>
      </c>
      <c r="K100" s="3" t="s">
        <v>12</v>
      </c>
      <c r="L100" s="3" t="s">
        <v>13</v>
      </c>
      <c r="M100" s="3" t="s">
        <v>13</v>
      </c>
      <c r="N100" s="3" t="s">
        <v>13</v>
      </c>
      <c r="O100" s="3" t="s">
        <v>13</v>
      </c>
      <c r="P100" s="3" t="s">
        <v>13</v>
      </c>
      <c r="Q100" s="3" t="s">
        <v>13</v>
      </c>
      <c r="R100" s="7">
        <v>0</v>
      </c>
      <c r="S100" s="3" t="s">
        <v>13</v>
      </c>
    </row>
    <row r="101" spans="1:19" ht="47.25" x14ac:dyDescent="0.25">
      <c r="A101" s="25" t="s">
        <v>231</v>
      </c>
      <c r="B101" s="25" t="s">
        <v>25</v>
      </c>
      <c r="C101" s="25" t="s">
        <v>171</v>
      </c>
      <c r="D101" s="25" t="s">
        <v>232</v>
      </c>
      <c r="E101" s="25">
        <v>40</v>
      </c>
      <c r="F101" s="25">
        <v>40</v>
      </c>
      <c r="G101" s="24" t="s">
        <v>337</v>
      </c>
      <c r="H101" s="4">
        <v>3000</v>
      </c>
      <c r="I101" s="5">
        <v>120000</v>
      </c>
      <c r="J101" s="3" t="s">
        <v>233</v>
      </c>
      <c r="K101" s="3" t="s">
        <v>12</v>
      </c>
      <c r="L101" s="3" t="s">
        <v>13</v>
      </c>
      <c r="M101" s="3" t="s">
        <v>13</v>
      </c>
      <c r="N101" s="3" t="s">
        <v>13</v>
      </c>
      <c r="O101" s="3" t="s">
        <v>13</v>
      </c>
      <c r="P101" s="3" t="s">
        <v>13</v>
      </c>
      <c r="Q101" s="3" t="s">
        <v>13</v>
      </c>
      <c r="R101" s="7">
        <v>0</v>
      </c>
      <c r="S101" s="3" t="s">
        <v>13</v>
      </c>
    </row>
    <row r="102" spans="1:19" ht="126" x14ac:dyDescent="0.25">
      <c r="A102" s="25" t="s">
        <v>220</v>
      </c>
      <c r="B102" s="25" t="s">
        <v>25</v>
      </c>
      <c r="C102" s="25" t="s">
        <v>78</v>
      </c>
      <c r="D102" s="25" t="s">
        <v>31</v>
      </c>
      <c r="E102" s="25">
        <v>152.12</v>
      </c>
      <c r="F102" s="25">
        <v>152.12</v>
      </c>
      <c r="G102" s="3"/>
      <c r="H102" s="4">
        <v>5500</v>
      </c>
      <c r="I102" s="5">
        <v>836660</v>
      </c>
      <c r="J102" s="3" t="s">
        <v>221</v>
      </c>
      <c r="K102" s="1" t="s">
        <v>7</v>
      </c>
      <c r="L102" s="3" t="s">
        <v>222</v>
      </c>
      <c r="M102" s="3" t="s">
        <v>17</v>
      </c>
      <c r="N102" s="3" t="s">
        <v>8</v>
      </c>
      <c r="O102" s="3" t="s">
        <v>8</v>
      </c>
      <c r="P102" s="3" t="s">
        <v>8</v>
      </c>
      <c r="Q102" s="3" t="s">
        <v>8</v>
      </c>
      <c r="R102" s="7">
        <v>0.18</v>
      </c>
      <c r="S102" s="3" t="s">
        <v>4</v>
      </c>
    </row>
    <row r="103" spans="1:19" ht="31.5" x14ac:dyDescent="0.25">
      <c r="A103" s="25" t="s">
        <v>268</v>
      </c>
      <c r="B103" s="25" t="s">
        <v>25</v>
      </c>
      <c r="C103" s="25" t="s">
        <v>78</v>
      </c>
      <c r="D103" s="25" t="s">
        <v>31</v>
      </c>
      <c r="E103" s="25">
        <v>85</v>
      </c>
      <c r="F103" s="25">
        <v>85</v>
      </c>
      <c r="G103" s="3" t="s">
        <v>46</v>
      </c>
      <c r="H103" s="4" t="s">
        <v>79</v>
      </c>
      <c r="I103" s="4" t="s">
        <v>79</v>
      </c>
      <c r="J103" s="3" t="s">
        <v>269</v>
      </c>
      <c r="K103" s="3" t="s">
        <v>12</v>
      </c>
      <c r="L103" s="3" t="s">
        <v>13</v>
      </c>
      <c r="M103" s="3" t="s">
        <v>13</v>
      </c>
      <c r="N103" s="3" t="s">
        <v>13</v>
      </c>
      <c r="O103" s="3" t="s">
        <v>13</v>
      </c>
      <c r="P103" s="3" t="s">
        <v>13</v>
      </c>
      <c r="Q103" s="3" t="s">
        <v>13</v>
      </c>
      <c r="R103" s="7">
        <v>0</v>
      </c>
      <c r="S103" s="3" t="s">
        <v>13</v>
      </c>
    </row>
    <row r="104" spans="1:19" ht="78.75" x14ac:dyDescent="0.25">
      <c r="A104" s="25" t="s">
        <v>223</v>
      </c>
      <c r="B104" s="25" t="s">
        <v>25</v>
      </c>
      <c r="C104" s="25" t="s">
        <v>78</v>
      </c>
      <c r="D104" s="25" t="s">
        <v>31</v>
      </c>
      <c r="E104" s="25">
        <v>47.48</v>
      </c>
      <c r="F104" s="25">
        <v>47.48</v>
      </c>
      <c r="G104" s="3" t="s">
        <v>46</v>
      </c>
      <c r="H104" s="4" t="s">
        <v>79</v>
      </c>
      <c r="I104" s="4" t="s">
        <v>79</v>
      </c>
      <c r="J104" s="3" t="s">
        <v>224</v>
      </c>
      <c r="K104" s="3" t="s">
        <v>12</v>
      </c>
      <c r="L104" s="3" t="s">
        <v>13</v>
      </c>
      <c r="M104" s="3" t="s">
        <v>4</v>
      </c>
      <c r="N104" s="3" t="s">
        <v>13</v>
      </c>
      <c r="O104" s="3" t="s">
        <v>13</v>
      </c>
      <c r="P104" s="3" t="s">
        <v>13</v>
      </c>
      <c r="Q104" s="3" t="s">
        <v>13</v>
      </c>
      <c r="R104" s="7">
        <v>0</v>
      </c>
      <c r="S104" s="3" t="s">
        <v>13</v>
      </c>
    </row>
    <row r="105" spans="1:19" ht="31.5" x14ac:dyDescent="0.25">
      <c r="A105" s="25" t="s">
        <v>270</v>
      </c>
      <c r="B105" s="25" t="s">
        <v>25</v>
      </c>
      <c r="C105" s="25" t="s">
        <v>78</v>
      </c>
      <c r="D105" s="25" t="s">
        <v>31</v>
      </c>
      <c r="E105" s="25">
        <v>38.479999999999997</v>
      </c>
      <c r="F105" s="25">
        <v>38.479999999999997</v>
      </c>
      <c r="G105" s="3" t="s">
        <v>46</v>
      </c>
      <c r="H105" s="4" t="s">
        <v>79</v>
      </c>
      <c r="I105" s="4" t="s">
        <v>79</v>
      </c>
      <c r="J105" s="3" t="s">
        <v>271</v>
      </c>
      <c r="K105" s="3" t="s">
        <v>12</v>
      </c>
      <c r="L105" s="3" t="s">
        <v>13</v>
      </c>
      <c r="M105" s="3" t="s">
        <v>13</v>
      </c>
      <c r="N105" s="3" t="s">
        <v>13</v>
      </c>
      <c r="O105" s="3" t="s">
        <v>13</v>
      </c>
      <c r="P105" s="3" t="s">
        <v>13</v>
      </c>
      <c r="Q105" s="3" t="s">
        <v>13</v>
      </c>
      <c r="R105" s="7">
        <v>0</v>
      </c>
      <c r="S105" s="3" t="s">
        <v>13</v>
      </c>
    </row>
    <row r="106" spans="1:19" x14ac:dyDescent="0.25">
      <c r="A106" s="12"/>
      <c r="B106" s="12"/>
      <c r="C106" s="12"/>
      <c r="D106" s="12"/>
      <c r="E106" s="13"/>
      <c r="F106" s="13"/>
      <c r="G106" s="14"/>
      <c r="H106" s="15"/>
      <c r="I106" s="16"/>
      <c r="J106" s="12"/>
      <c r="K106" s="12"/>
      <c r="L106" s="12"/>
      <c r="M106" s="12"/>
      <c r="N106" s="12"/>
      <c r="O106" s="12"/>
      <c r="P106" s="12"/>
      <c r="Q106" s="12"/>
      <c r="R106" s="17"/>
      <c r="S106" s="12"/>
    </row>
    <row r="107" spans="1:19" x14ac:dyDescent="0.25">
      <c r="A107" s="18"/>
      <c r="B107" s="18"/>
      <c r="C107" s="18"/>
      <c r="D107" s="18"/>
      <c r="E107" s="19"/>
      <c r="F107" s="19"/>
      <c r="G107" s="18"/>
      <c r="H107" s="20"/>
      <c r="I107" s="21"/>
      <c r="J107" s="18"/>
      <c r="K107" s="18"/>
      <c r="L107" s="18"/>
      <c r="M107" s="18"/>
      <c r="N107" s="18"/>
      <c r="O107" s="18"/>
      <c r="P107" s="18"/>
      <c r="Q107" s="18"/>
      <c r="R107" s="22"/>
      <c r="S107" s="18"/>
    </row>
    <row r="108" spans="1:19" x14ac:dyDescent="0.25">
      <c r="A108" s="18"/>
      <c r="B108" s="18"/>
      <c r="C108" s="18"/>
      <c r="D108" s="18"/>
      <c r="E108" s="19"/>
      <c r="F108" s="19"/>
      <c r="G108" s="18"/>
      <c r="H108" s="20"/>
      <c r="I108" s="21"/>
      <c r="J108" s="18"/>
      <c r="K108" s="18"/>
      <c r="L108" s="18"/>
      <c r="M108" s="18"/>
      <c r="N108" s="18"/>
      <c r="O108" s="18"/>
      <c r="P108" s="18"/>
      <c r="Q108" s="18"/>
      <c r="R108" s="22"/>
      <c r="S108" s="18"/>
    </row>
    <row r="109" spans="1:19" x14ac:dyDescent="0.25">
      <c r="A109" s="18"/>
      <c r="B109" s="18"/>
      <c r="C109" s="18"/>
      <c r="D109" s="18"/>
      <c r="E109" s="19"/>
      <c r="F109" s="19"/>
      <c r="G109" s="18"/>
      <c r="H109" s="20"/>
      <c r="I109" s="21"/>
      <c r="J109" s="18"/>
      <c r="K109" s="18"/>
      <c r="L109" s="18"/>
      <c r="M109" s="18"/>
      <c r="N109" s="18"/>
      <c r="O109" s="18"/>
      <c r="P109" s="18"/>
      <c r="Q109" s="18"/>
      <c r="R109" s="22"/>
      <c r="S109" s="18"/>
    </row>
    <row r="110" spans="1:19" x14ac:dyDescent="0.25">
      <c r="A110" s="18"/>
      <c r="B110" s="18"/>
      <c r="C110" s="18"/>
      <c r="D110" s="18"/>
      <c r="E110" s="19"/>
      <c r="F110" s="19"/>
      <c r="G110" s="18"/>
      <c r="H110" s="20"/>
      <c r="I110" s="21"/>
      <c r="J110" s="18"/>
      <c r="K110" s="18"/>
      <c r="L110" s="18"/>
      <c r="M110" s="18"/>
      <c r="N110" s="18"/>
      <c r="O110" s="18"/>
      <c r="P110" s="18"/>
      <c r="Q110" s="18"/>
      <c r="R110" s="22"/>
      <c r="S110" s="18"/>
    </row>
    <row r="111" spans="1:19" x14ac:dyDescent="0.25">
      <c r="A111" s="18"/>
      <c r="B111" s="18"/>
      <c r="C111" s="18"/>
      <c r="D111" s="18"/>
      <c r="E111" s="19"/>
      <c r="F111" s="19"/>
      <c r="G111" s="23"/>
      <c r="H111" s="20"/>
      <c r="I111" s="21"/>
      <c r="J111" s="18"/>
      <c r="K111" s="18"/>
      <c r="L111" s="18"/>
      <c r="M111" s="18"/>
      <c r="N111" s="18"/>
      <c r="O111" s="18"/>
      <c r="P111" s="18"/>
      <c r="Q111" s="18"/>
      <c r="R111" s="22"/>
      <c r="S111" s="18"/>
    </row>
    <row r="112" spans="1:19" x14ac:dyDescent="0.25">
      <c r="A112" s="18"/>
      <c r="B112" s="18"/>
      <c r="C112" s="18"/>
      <c r="D112" s="18"/>
      <c r="E112" s="19"/>
      <c r="F112" s="19"/>
      <c r="G112" s="23"/>
      <c r="H112" s="20"/>
      <c r="I112" s="21"/>
      <c r="J112" s="18"/>
      <c r="K112" s="18"/>
      <c r="L112" s="18"/>
      <c r="M112" s="18"/>
      <c r="N112" s="18"/>
      <c r="O112" s="18"/>
      <c r="P112" s="18"/>
      <c r="Q112" s="18"/>
      <c r="R112" s="22"/>
      <c r="S112" s="18"/>
    </row>
    <row r="113" spans="1:19" x14ac:dyDescent="0.25">
      <c r="A113" s="18"/>
      <c r="B113" s="18"/>
      <c r="C113" s="18"/>
      <c r="D113" s="18"/>
      <c r="E113" s="19"/>
      <c r="F113" s="19"/>
      <c r="G113" s="23"/>
      <c r="H113" s="20"/>
      <c r="I113" s="21"/>
      <c r="J113" s="18"/>
      <c r="K113" s="18"/>
      <c r="L113" s="18"/>
      <c r="M113" s="18"/>
      <c r="N113" s="18"/>
      <c r="O113" s="18"/>
      <c r="P113" s="18"/>
      <c r="Q113" s="18"/>
      <c r="R113" s="22"/>
      <c r="S113" s="18"/>
    </row>
    <row r="114" spans="1:19" x14ac:dyDescent="0.25">
      <c r="A114" s="18"/>
      <c r="B114" s="18"/>
      <c r="C114" s="18"/>
      <c r="D114" s="18"/>
      <c r="E114" s="19"/>
      <c r="F114" s="19"/>
      <c r="G114" s="23"/>
      <c r="H114" s="20"/>
      <c r="I114" s="21"/>
      <c r="J114" s="18"/>
      <c r="K114" s="18"/>
      <c r="L114" s="18"/>
      <c r="M114" s="18"/>
      <c r="N114" s="18"/>
      <c r="O114" s="18"/>
      <c r="P114" s="18"/>
      <c r="Q114" s="18"/>
      <c r="R114" s="22"/>
      <c r="S114" s="18"/>
    </row>
    <row r="115" spans="1:19" x14ac:dyDescent="0.25">
      <c r="A115" s="18"/>
      <c r="B115" s="18"/>
      <c r="C115" s="18"/>
      <c r="D115" s="18"/>
      <c r="E115" s="19"/>
      <c r="F115" s="19"/>
      <c r="G115" s="18"/>
      <c r="H115" s="20"/>
      <c r="I115" s="21"/>
      <c r="J115" s="18"/>
      <c r="K115" s="18"/>
      <c r="L115" s="18"/>
      <c r="M115" s="18"/>
      <c r="N115" s="18"/>
      <c r="O115" s="18"/>
      <c r="P115" s="18"/>
      <c r="Q115" s="18"/>
      <c r="R115" s="22"/>
      <c r="S115" s="18"/>
    </row>
    <row r="116" spans="1:19" x14ac:dyDescent="0.25">
      <c r="A116" s="18"/>
      <c r="B116" s="18"/>
      <c r="C116" s="18"/>
      <c r="D116" s="18"/>
      <c r="E116" s="19"/>
      <c r="F116" s="19"/>
      <c r="G116" s="18"/>
      <c r="H116" s="20"/>
      <c r="I116" s="21"/>
      <c r="J116" s="18"/>
      <c r="K116" s="18"/>
      <c r="L116" s="18"/>
      <c r="M116" s="18"/>
      <c r="N116" s="18"/>
      <c r="O116" s="18"/>
      <c r="P116" s="18"/>
      <c r="Q116" s="18"/>
      <c r="R116" s="22"/>
      <c r="S116" s="18"/>
    </row>
    <row r="117" spans="1:19" x14ac:dyDescent="0.25">
      <c r="A117" s="18"/>
      <c r="B117" s="18"/>
      <c r="C117" s="18"/>
      <c r="D117" s="18"/>
      <c r="E117" s="19"/>
      <c r="F117" s="19"/>
      <c r="G117" s="18"/>
      <c r="H117" s="20"/>
      <c r="I117" s="21"/>
      <c r="J117" s="18"/>
      <c r="K117" s="18"/>
      <c r="L117" s="18"/>
      <c r="M117" s="18"/>
      <c r="N117" s="18"/>
      <c r="O117" s="18"/>
      <c r="P117" s="18"/>
      <c r="Q117" s="18"/>
      <c r="R117" s="22"/>
      <c r="S117" s="18"/>
    </row>
    <row r="118" spans="1:19" x14ac:dyDescent="0.25">
      <c r="A118" s="18"/>
      <c r="B118" s="18"/>
      <c r="C118" s="18"/>
      <c r="D118" s="18"/>
      <c r="E118" s="19"/>
      <c r="F118" s="19"/>
      <c r="G118" s="18"/>
      <c r="H118" s="20"/>
      <c r="I118" s="21"/>
      <c r="J118" s="18"/>
      <c r="K118" s="18"/>
      <c r="L118" s="18"/>
      <c r="M118" s="18"/>
      <c r="N118" s="18"/>
      <c r="O118" s="18"/>
      <c r="P118" s="18"/>
      <c r="Q118" s="18"/>
      <c r="R118" s="22"/>
      <c r="S118" s="18"/>
    </row>
    <row r="119" spans="1:19" x14ac:dyDescent="0.25">
      <c r="A119" s="18"/>
      <c r="B119" s="18"/>
      <c r="C119" s="18"/>
      <c r="D119" s="18"/>
      <c r="E119" s="19"/>
      <c r="F119" s="19"/>
      <c r="G119" s="18"/>
      <c r="H119" s="20"/>
      <c r="I119" s="21"/>
      <c r="J119" s="18"/>
      <c r="K119" s="18"/>
      <c r="L119" s="18"/>
      <c r="M119" s="18"/>
      <c r="N119" s="18"/>
      <c r="O119" s="18"/>
      <c r="P119" s="18"/>
      <c r="Q119" s="18"/>
      <c r="R119" s="22"/>
      <c r="S119" s="18"/>
    </row>
    <row r="120" spans="1:19" x14ac:dyDescent="0.25">
      <c r="A120" s="18"/>
      <c r="B120" s="18"/>
      <c r="C120" s="18"/>
      <c r="D120" s="18"/>
      <c r="E120" s="19"/>
      <c r="F120" s="19"/>
      <c r="G120" s="18"/>
      <c r="H120" s="20"/>
      <c r="I120" s="21"/>
      <c r="J120" s="18"/>
      <c r="K120" s="18"/>
      <c r="L120" s="18"/>
      <c r="M120" s="18"/>
      <c r="N120" s="18"/>
      <c r="O120" s="18"/>
      <c r="P120" s="18"/>
      <c r="Q120" s="18"/>
      <c r="R120" s="22"/>
      <c r="S120" s="18"/>
    </row>
    <row r="121" spans="1:19" x14ac:dyDescent="0.25">
      <c r="A121" s="18"/>
      <c r="B121" s="18"/>
      <c r="C121" s="18"/>
      <c r="D121" s="18"/>
      <c r="E121" s="19"/>
      <c r="F121" s="19"/>
      <c r="G121" s="18"/>
      <c r="H121" s="20"/>
      <c r="I121" s="21"/>
      <c r="J121" s="18"/>
      <c r="K121" s="18"/>
      <c r="L121" s="18"/>
      <c r="M121" s="18"/>
      <c r="N121" s="18"/>
      <c r="O121" s="18"/>
      <c r="P121" s="18"/>
      <c r="Q121" s="18"/>
      <c r="R121" s="22"/>
      <c r="S121" s="18"/>
    </row>
    <row r="122" spans="1:19" x14ac:dyDescent="0.25">
      <c r="A122" s="18"/>
      <c r="B122" s="18"/>
      <c r="C122" s="18"/>
      <c r="D122" s="18"/>
      <c r="E122" s="19"/>
      <c r="F122" s="19"/>
      <c r="G122" s="23"/>
      <c r="H122" s="20"/>
      <c r="I122" s="21"/>
      <c r="J122" s="18"/>
      <c r="K122" s="18"/>
      <c r="L122" s="18"/>
      <c r="M122" s="18"/>
      <c r="N122" s="18"/>
      <c r="O122" s="18"/>
      <c r="P122" s="18"/>
      <c r="Q122" s="18"/>
      <c r="R122" s="22"/>
      <c r="S122" s="18"/>
    </row>
    <row r="123" spans="1:19" x14ac:dyDescent="0.25">
      <c r="A123" s="18"/>
      <c r="B123" s="18"/>
      <c r="C123" s="18"/>
      <c r="D123" s="18"/>
      <c r="E123" s="19"/>
      <c r="F123" s="19"/>
      <c r="G123" s="23"/>
      <c r="H123" s="20"/>
      <c r="I123" s="21"/>
      <c r="J123" s="18"/>
      <c r="K123" s="18"/>
      <c r="L123" s="18"/>
      <c r="M123" s="18"/>
      <c r="N123" s="18"/>
      <c r="O123" s="18"/>
      <c r="P123" s="18"/>
      <c r="Q123" s="18"/>
      <c r="R123" s="22"/>
      <c r="S123" s="18"/>
    </row>
    <row r="124" spans="1:19" x14ac:dyDescent="0.25">
      <c r="A124" s="18"/>
      <c r="B124" s="18"/>
      <c r="C124" s="18"/>
      <c r="D124" s="18"/>
      <c r="E124" s="19"/>
      <c r="F124" s="19"/>
      <c r="G124" s="18"/>
      <c r="H124" s="20"/>
      <c r="I124" s="21"/>
      <c r="J124" s="18"/>
      <c r="K124" s="18"/>
      <c r="L124" s="18"/>
      <c r="M124" s="18"/>
      <c r="N124" s="18"/>
      <c r="O124" s="18"/>
      <c r="P124" s="18"/>
      <c r="Q124" s="18"/>
      <c r="R124" s="22"/>
      <c r="S124" s="18"/>
    </row>
    <row r="125" spans="1:19" x14ac:dyDescent="0.25">
      <c r="A125" s="18"/>
      <c r="B125" s="18"/>
      <c r="C125" s="18"/>
      <c r="D125" s="18"/>
      <c r="E125" s="19"/>
      <c r="F125" s="19"/>
      <c r="G125" s="18"/>
      <c r="H125" s="20"/>
      <c r="I125" s="21"/>
      <c r="J125" s="18"/>
      <c r="K125" s="18"/>
      <c r="L125" s="18"/>
      <c r="M125" s="18"/>
      <c r="N125" s="18"/>
      <c r="O125" s="18"/>
      <c r="P125" s="18"/>
      <c r="Q125" s="18"/>
      <c r="R125" s="22"/>
      <c r="S125" s="18"/>
    </row>
    <row r="126" spans="1:19" x14ac:dyDescent="0.25">
      <c r="A126" s="18"/>
      <c r="B126" s="18"/>
      <c r="C126" s="18"/>
      <c r="D126" s="18"/>
      <c r="E126" s="19"/>
      <c r="F126" s="19"/>
      <c r="G126" s="18"/>
      <c r="H126" s="20"/>
      <c r="I126" s="21"/>
      <c r="J126" s="18"/>
      <c r="K126" s="18"/>
      <c r="L126" s="18"/>
      <c r="M126" s="18"/>
      <c r="N126" s="18"/>
      <c r="O126" s="18"/>
      <c r="P126" s="18"/>
      <c r="Q126" s="18"/>
      <c r="R126" s="22"/>
      <c r="S126" s="18"/>
    </row>
    <row r="127" spans="1:19" x14ac:dyDescent="0.25">
      <c r="A127" s="18"/>
      <c r="B127" s="18"/>
      <c r="C127" s="18"/>
      <c r="D127" s="18"/>
      <c r="E127" s="19"/>
      <c r="F127" s="19"/>
      <c r="G127" s="18"/>
      <c r="H127" s="20"/>
      <c r="I127" s="21"/>
      <c r="J127" s="18"/>
      <c r="K127" s="18"/>
      <c r="L127" s="18"/>
      <c r="M127" s="18"/>
      <c r="N127" s="18"/>
      <c r="O127" s="18"/>
      <c r="P127" s="18"/>
      <c r="Q127" s="18"/>
      <c r="R127" s="22"/>
      <c r="S127" s="18"/>
    </row>
    <row r="128" spans="1:19" x14ac:dyDescent="0.25">
      <c r="A128" s="18"/>
      <c r="B128" s="18"/>
      <c r="C128" s="18"/>
      <c r="D128" s="18"/>
      <c r="E128" s="19"/>
      <c r="F128" s="19"/>
      <c r="G128" s="18"/>
      <c r="H128" s="20"/>
      <c r="I128" s="21"/>
      <c r="J128" s="18"/>
      <c r="K128" s="18"/>
      <c r="L128" s="18"/>
      <c r="M128" s="18"/>
      <c r="N128" s="18"/>
      <c r="O128" s="18"/>
      <c r="P128" s="18"/>
      <c r="Q128" s="18"/>
      <c r="R128" s="22"/>
      <c r="S128" s="18"/>
    </row>
    <row r="129" spans="1:19" x14ac:dyDescent="0.25">
      <c r="A129" s="18"/>
      <c r="B129" s="18"/>
      <c r="C129" s="18"/>
      <c r="D129" s="18"/>
      <c r="E129" s="19"/>
      <c r="F129" s="19"/>
      <c r="G129" s="18"/>
      <c r="H129" s="20"/>
      <c r="I129" s="21"/>
      <c r="J129" s="18"/>
      <c r="K129" s="18"/>
      <c r="L129" s="18"/>
      <c r="M129" s="18"/>
      <c r="N129" s="18"/>
      <c r="O129" s="18"/>
      <c r="P129" s="18"/>
      <c r="Q129" s="18"/>
      <c r="R129" s="23"/>
      <c r="S129" s="18"/>
    </row>
    <row r="130" spans="1:19" x14ac:dyDescent="0.25">
      <c r="A130" s="18"/>
      <c r="B130" s="18"/>
      <c r="C130" s="18"/>
      <c r="D130" s="18"/>
      <c r="E130" s="19"/>
      <c r="F130" s="19"/>
      <c r="G130" s="23"/>
      <c r="H130" s="20"/>
      <c r="I130" s="21"/>
      <c r="J130" s="18"/>
      <c r="K130" s="18"/>
      <c r="L130" s="18"/>
      <c r="M130" s="18"/>
      <c r="N130" s="18"/>
      <c r="O130" s="18"/>
      <c r="P130" s="18"/>
      <c r="Q130" s="18"/>
      <c r="R130" s="22"/>
      <c r="S130" s="18"/>
    </row>
    <row r="131" spans="1:19" x14ac:dyDescent="0.25">
      <c r="A131" s="18"/>
      <c r="B131" s="18"/>
      <c r="C131" s="18"/>
      <c r="D131" s="18"/>
      <c r="E131" s="19"/>
      <c r="F131" s="19"/>
      <c r="G131" s="23"/>
      <c r="H131" s="20"/>
      <c r="I131" s="21"/>
      <c r="J131" s="18"/>
      <c r="K131" s="18"/>
      <c r="L131" s="18"/>
      <c r="M131" s="18"/>
      <c r="N131" s="18"/>
      <c r="O131" s="18"/>
      <c r="P131" s="18"/>
      <c r="Q131" s="18"/>
      <c r="R131" s="22"/>
      <c r="S131" s="18"/>
    </row>
    <row r="132" spans="1:19" x14ac:dyDescent="0.25">
      <c r="A132" s="18"/>
      <c r="B132" s="18"/>
      <c r="C132" s="18"/>
      <c r="D132" s="18"/>
      <c r="E132" s="19"/>
      <c r="F132" s="19"/>
      <c r="G132" s="18"/>
      <c r="H132" s="20"/>
      <c r="I132" s="21"/>
      <c r="J132" s="18"/>
      <c r="K132" s="18"/>
      <c r="L132" s="18"/>
      <c r="M132" s="18"/>
      <c r="N132" s="18"/>
      <c r="O132" s="18"/>
      <c r="P132" s="18"/>
      <c r="Q132" s="18"/>
      <c r="R132" s="23"/>
      <c r="S132" s="18"/>
    </row>
    <row r="133" spans="1:19" x14ac:dyDescent="0.25">
      <c r="A133" s="18"/>
      <c r="B133" s="18"/>
      <c r="C133" s="18"/>
      <c r="D133" s="18"/>
      <c r="E133" s="19"/>
      <c r="F133" s="19"/>
      <c r="G133" s="18"/>
      <c r="H133" s="20"/>
      <c r="I133" s="21"/>
      <c r="J133" s="18"/>
      <c r="K133" s="18"/>
      <c r="L133" s="18"/>
      <c r="M133" s="18"/>
      <c r="N133" s="18"/>
      <c r="O133" s="18"/>
      <c r="P133" s="18"/>
      <c r="Q133" s="18"/>
      <c r="R133" s="22"/>
      <c r="S133" s="18"/>
    </row>
    <row r="134" spans="1:19" x14ac:dyDescent="0.25">
      <c r="A134" s="18"/>
      <c r="B134" s="18"/>
      <c r="C134" s="18"/>
      <c r="D134" s="18"/>
      <c r="E134" s="19"/>
      <c r="F134" s="19"/>
      <c r="G134" s="23"/>
      <c r="H134" s="20"/>
      <c r="I134" s="21"/>
      <c r="J134" s="18"/>
      <c r="K134" s="18"/>
      <c r="L134" s="18"/>
      <c r="M134" s="18"/>
      <c r="N134" s="18"/>
      <c r="O134" s="18"/>
      <c r="P134" s="18"/>
      <c r="Q134" s="18"/>
      <c r="R134" s="22"/>
      <c r="S134" s="18"/>
    </row>
    <row r="135" spans="1:19" x14ac:dyDescent="0.25">
      <c r="A135" s="18"/>
      <c r="B135" s="18"/>
      <c r="C135" s="18"/>
      <c r="D135" s="18"/>
      <c r="E135" s="19"/>
      <c r="F135" s="19"/>
      <c r="G135" s="18"/>
      <c r="H135" s="20"/>
      <c r="I135" s="21"/>
      <c r="J135" s="18"/>
      <c r="K135" s="18"/>
      <c r="L135" s="18"/>
      <c r="M135" s="18"/>
      <c r="N135" s="18"/>
      <c r="O135" s="18"/>
      <c r="P135" s="18"/>
      <c r="Q135" s="18"/>
      <c r="R135" s="22"/>
      <c r="S135" s="18"/>
    </row>
    <row r="136" spans="1:19" x14ac:dyDescent="0.25">
      <c r="A136" s="18"/>
      <c r="B136" s="18"/>
      <c r="C136" s="18"/>
      <c r="D136" s="18"/>
      <c r="E136" s="19"/>
      <c r="F136" s="19"/>
      <c r="G136" s="18"/>
      <c r="H136" s="20"/>
      <c r="I136" s="21"/>
      <c r="J136" s="18"/>
      <c r="K136" s="18"/>
      <c r="L136" s="18"/>
      <c r="M136" s="18"/>
      <c r="N136" s="18"/>
      <c r="O136" s="18"/>
      <c r="P136" s="18"/>
      <c r="Q136" s="18"/>
      <c r="R136" s="22"/>
      <c r="S136" s="18"/>
    </row>
    <row r="137" spans="1:19" x14ac:dyDescent="0.25">
      <c r="A137" s="18"/>
      <c r="B137" s="18"/>
      <c r="C137" s="18"/>
      <c r="D137" s="18"/>
      <c r="E137" s="19"/>
      <c r="F137" s="19"/>
      <c r="G137" s="18"/>
      <c r="H137" s="20"/>
      <c r="I137" s="21"/>
      <c r="J137" s="18"/>
      <c r="K137" s="18"/>
      <c r="L137" s="18"/>
      <c r="M137" s="18"/>
      <c r="N137" s="18"/>
      <c r="O137" s="18"/>
      <c r="P137" s="18"/>
      <c r="Q137" s="18"/>
      <c r="R137" s="22"/>
      <c r="S137" s="18"/>
    </row>
    <row r="138" spans="1:19" x14ac:dyDescent="0.25">
      <c r="A138" s="18"/>
      <c r="B138" s="18"/>
      <c r="C138" s="18"/>
      <c r="D138" s="18"/>
      <c r="E138" s="19"/>
      <c r="F138" s="19"/>
      <c r="G138" s="18"/>
      <c r="H138" s="20"/>
      <c r="I138" s="21"/>
      <c r="J138" s="18"/>
      <c r="K138" s="18"/>
      <c r="L138" s="18"/>
      <c r="M138" s="18"/>
      <c r="N138" s="18"/>
      <c r="O138" s="18"/>
      <c r="P138" s="18"/>
      <c r="Q138" s="18"/>
      <c r="R138" s="22"/>
      <c r="S138" s="18"/>
    </row>
    <row r="139" spans="1:19" x14ac:dyDescent="0.25">
      <c r="A139" s="18"/>
      <c r="B139" s="18"/>
      <c r="C139" s="18"/>
      <c r="D139" s="18"/>
      <c r="E139" s="19"/>
      <c r="F139" s="19"/>
      <c r="G139" s="18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22"/>
      <c r="S139" s="18"/>
    </row>
    <row r="140" spans="1:19" x14ac:dyDescent="0.25">
      <c r="A140" s="18"/>
      <c r="B140" s="18"/>
      <c r="C140" s="18"/>
      <c r="D140" s="18"/>
      <c r="E140" s="19"/>
      <c r="F140" s="19"/>
      <c r="G140" s="18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22"/>
      <c r="S140" s="18"/>
    </row>
    <row r="141" spans="1:19" x14ac:dyDescent="0.25">
      <c r="A141" s="18"/>
      <c r="B141" s="18"/>
      <c r="C141" s="18"/>
      <c r="D141" s="18"/>
      <c r="E141" s="19"/>
      <c r="F141" s="19"/>
      <c r="G141" s="18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22"/>
      <c r="S141" s="18"/>
    </row>
    <row r="142" spans="1:19" x14ac:dyDescent="0.25">
      <c r="A142" s="18"/>
      <c r="B142" s="18"/>
      <c r="C142" s="18"/>
      <c r="D142" s="18"/>
      <c r="E142" s="19"/>
      <c r="F142" s="19"/>
      <c r="G142" s="18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22"/>
      <c r="S142" s="18"/>
    </row>
    <row r="143" spans="1:19" x14ac:dyDescent="0.25">
      <c r="A143" s="18"/>
      <c r="B143" s="18"/>
      <c r="C143" s="18"/>
      <c r="D143" s="18"/>
      <c r="E143" s="19"/>
      <c r="F143" s="19"/>
      <c r="G143" s="18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22"/>
      <c r="S143" s="18"/>
    </row>
    <row r="144" spans="1:19" x14ac:dyDescent="0.25">
      <c r="A144" s="18"/>
      <c r="B144" s="18"/>
      <c r="C144" s="18"/>
      <c r="D144" s="18"/>
      <c r="E144" s="19"/>
      <c r="F144" s="19"/>
      <c r="G144" s="18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22"/>
      <c r="S144" s="18"/>
    </row>
    <row r="145" spans="1:19" x14ac:dyDescent="0.25">
      <c r="A145" s="18"/>
      <c r="B145" s="18"/>
      <c r="C145" s="18"/>
      <c r="D145" s="18"/>
      <c r="E145" s="19"/>
      <c r="F145" s="19"/>
      <c r="G145" s="18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22"/>
      <c r="S145" s="18"/>
    </row>
    <row r="146" spans="1:19" x14ac:dyDescent="0.25">
      <c r="A146" s="18"/>
      <c r="B146" s="18"/>
      <c r="C146" s="18"/>
      <c r="D146" s="18"/>
      <c r="E146" s="19"/>
      <c r="F146" s="19"/>
      <c r="G146" s="18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22"/>
      <c r="S146" s="18"/>
    </row>
    <row r="147" spans="1:19" x14ac:dyDescent="0.25">
      <c r="A147" s="18"/>
      <c r="B147" s="18"/>
      <c r="C147" s="18"/>
      <c r="D147" s="18"/>
      <c r="E147" s="19"/>
      <c r="F147" s="19"/>
      <c r="G147" s="18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22"/>
      <c r="S147" s="18"/>
    </row>
    <row r="148" spans="1:19" x14ac:dyDescent="0.25">
      <c r="A148" s="18"/>
      <c r="B148" s="18"/>
      <c r="C148" s="18"/>
      <c r="D148" s="18"/>
      <c r="E148" s="19"/>
      <c r="F148" s="19"/>
      <c r="G148" s="23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22"/>
      <c r="S148" s="18"/>
    </row>
    <row r="149" spans="1:19" x14ac:dyDescent="0.25">
      <c r="A149" s="18"/>
      <c r="B149" s="18"/>
      <c r="C149" s="18"/>
      <c r="D149" s="18"/>
      <c r="E149" s="19"/>
      <c r="F149" s="19"/>
      <c r="G149" s="18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22"/>
      <c r="S149" s="18"/>
    </row>
    <row r="150" spans="1:19" x14ac:dyDescent="0.25">
      <c r="A150" s="18"/>
      <c r="B150" s="18"/>
      <c r="C150" s="18"/>
      <c r="D150" s="18"/>
      <c r="E150" s="19"/>
      <c r="F150" s="19"/>
      <c r="G150" s="23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22"/>
      <c r="S150" s="18"/>
    </row>
    <row r="151" spans="1:19" x14ac:dyDescent="0.25">
      <c r="A151" s="18"/>
      <c r="B151" s="18"/>
      <c r="C151" s="18"/>
      <c r="D151" s="18"/>
      <c r="E151" s="19"/>
      <c r="F151" s="19"/>
      <c r="G151" s="23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22"/>
      <c r="S151" s="18"/>
    </row>
    <row r="152" spans="1:19" x14ac:dyDescent="0.25">
      <c r="A152" s="18"/>
      <c r="B152" s="18"/>
      <c r="C152" s="18"/>
      <c r="D152" s="18"/>
      <c r="E152" s="19"/>
      <c r="F152" s="19"/>
      <c r="G152" s="18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23"/>
      <c r="S152" s="18"/>
    </row>
    <row r="153" spans="1:19" x14ac:dyDescent="0.25">
      <c r="A153" s="18"/>
      <c r="B153" s="18"/>
      <c r="C153" s="18"/>
      <c r="D153" s="18"/>
      <c r="E153" s="19"/>
      <c r="F153" s="23"/>
      <c r="G153" s="23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22"/>
      <c r="S153" s="18"/>
    </row>
    <row r="154" spans="1:19" x14ac:dyDescent="0.25">
      <c r="A154" s="18"/>
      <c r="B154" s="18"/>
      <c r="C154" s="18"/>
      <c r="D154" s="18"/>
      <c r="E154" s="19"/>
      <c r="F154" s="19"/>
      <c r="G154" s="18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22"/>
      <c r="S154" s="18"/>
    </row>
    <row r="155" spans="1:19" x14ac:dyDescent="0.25">
      <c r="A155" s="18"/>
      <c r="B155" s="18"/>
      <c r="C155" s="18"/>
      <c r="D155" s="18"/>
      <c r="E155" s="19"/>
      <c r="F155" s="19"/>
      <c r="G155" s="18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22"/>
      <c r="S155" s="18"/>
    </row>
    <row r="156" spans="1:19" x14ac:dyDescent="0.25">
      <c r="A156" s="18"/>
      <c r="B156" s="18"/>
      <c r="C156" s="18"/>
      <c r="D156" s="18"/>
      <c r="E156" s="19"/>
      <c r="F156" s="19"/>
      <c r="G156" s="18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22"/>
      <c r="S156" s="18"/>
    </row>
    <row r="157" spans="1:19" x14ac:dyDescent="0.25">
      <c r="A157" s="18"/>
      <c r="B157" s="18"/>
      <c r="C157" s="18"/>
      <c r="D157" s="18"/>
      <c r="E157" s="19"/>
      <c r="F157" s="19"/>
      <c r="G157" s="18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22"/>
      <c r="S157" s="18"/>
    </row>
    <row r="158" spans="1:19" x14ac:dyDescent="0.25">
      <c r="A158" s="18"/>
      <c r="B158" s="18"/>
      <c r="C158" s="18"/>
      <c r="D158" s="18"/>
      <c r="E158" s="19"/>
      <c r="F158" s="19"/>
      <c r="G158" s="23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22"/>
      <c r="S158" s="18"/>
    </row>
    <row r="159" spans="1:19" x14ac:dyDescent="0.25">
      <c r="A159" s="18"/>
      <c r="B159" s="18"/>
      <c r="C159" s="18"/>
      <c r="D159" s="18"/>
      <c r="E159" s="19"/>
      <c r="F159" s="19"/>
      <c r="G159" s="18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22"/>
      <c r="S159" s="18"/>
    </row>
    <row r="160" spans="1:19" x14ac:dyDescent="0.25">
      <c r="A160" s="18"/>
      <c r="B160" s="18"/>
      <c r="C160" s="18"/>
      <c r="D160" s="18"/>
      <c r="E160" s="19"/>
      <c r="F160" s="19"/>
      <c r="G160" s="18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22"/>
      <c r="S160" s="18"/>
    </row>
    <row r="161" spans="1:19" x14ac:dyDescent="0.25">
      <c r="A161" s="18"/>
      <c r="B161" s="18"/>
      <c r="C161" s="18"/>
      <c r="D161" s="18"/>
      <c r="E161" s="19"/>
      <c r="F161" s="19"/>
      <c r="G161" s="18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22"/>
      <c r="S161" s="18"/>
    </row>
    <row r="162" spans="1:19" x14ac:dyDescent="0.25">
      <c r="A162" s="18"/>
      <c r="B162" s="18"/>
      <c r="C162" s="18"/>
      <c r="D162" s="18"/>
      <c r="E162" s="19"/>
      <c r="F162" s="19"/>
      <c r="G162" s="18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22"/>
      <c r="S162" s="18"/>
    </row>
    <row r="163" spans="1:19" x14ac:dyDescent="0.25">
      <c r="A163" s="18"/>
      <c r="B163" s="18"/>
      <c r="C163" s="18"/>
      <c r="D163" s="18"/>
      <c r="E163" s="19"/>
      <c r="F163" s="19"/>
      <c r="G163" s="18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22"/>
      <c r="S163" s="18"/>
    </row>
    <row r="164" spans="1:19" x14ac:dyDescent="0.25">
      <c r="A164" s="18"/>
      <c r="B164" s="18"/>
      <c r="C164" s="18"/>
      <c r="D164" s="18"/>
      <c r="E164" s="19"/>
      <c r="F164" s="19"/>
      <c r="G164" s="23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22"/>
      <c r="S164" s="18"/>
    </row>
    <row r="165" spans="1:19" x14ac:dyDescent="0.25">
      <c r="A165" s="18"/>
      <c r="B165" s="18"/>
      <c r="C165" s="18"/>
      <c r="D165" s="18"/>
      <c r="E165" s="19"/>
      <c r="F165" s="19"/>
      <c r="G165" s="18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23"/>
      <c r="S165" s="18"/>
    </row>
    <row r="166" spans="1:19" x14ac:dyDescent="0.25">
      <c r="A166" s="18"/>
      <c r="B166" s="18"/>
      <c r="C166" s="18"/>
      <c r="D166" s="18"/>
      <c r="E166" s="19"/>
      <c r="F166" s="19"/>
      <c r="G166" s="18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22"/>
      <c r="S166" s="18"/>
    </row>
    <row r="167" spans="1:19" x14ac:dyDescent="0.25">
      <c r="A167" s="18"/>
      <c r="B167" s="18"/>
      <c r="C167" s="18"/>
      <c r="D167" s="18"/>
      <c r="E167" s="19"/>
      <c r="F167" s="19"/>
      <c r="G167" s="18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22"/>
      <c r="S167" s="18"/>
    </row>
    <row r="168" spans="1:19" x14ac:dyDescent="0.25">
      <c r="A168" s="18"/>
      <c r="B168" s="18"/>
      <c r="C168" s="18"/>
      <c r="D168" s="18"/>
      <c r="E168" s="19"/>
      <c r="F168" s="19"/>
      <c r="G168" s="18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22"/>
      <c r="S168" s="18"/>
    </row>
    <row r="169" spans="1:19" x14ac:dyDescent="0.25">
      <c r="A169" s="18"/>
      <c r="B169" s="18"/>
      <c r="C169" s="18"/>
      <c r="D169" s="18"/>
      <c r="E169" s="19"/>
      <c r="F169" s="19"/>
      <c r="G169" s="18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22"/>
      <c r="S169" s="18"/>
    </row>
    <row r="170" spans="1:19" x14ac:dyDescent="0.25">
      <c r="A170" s="18"/>
      <c r="B170" s="18"/>
      <c r="C170" s="18"/>
      <c r="D170" s="18"/>
      <c r="E170" s="19"/>
      <c r="F170" s="19"/>
      <c r="G170" s="18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22"/>
      <c r="S170" s="18"/>
    </row>
    <row r="171" spans="1:19" x14ac:dyDescent="0.25">
      <c r="A171" s="18"/>
      <c r="B171" s="18"/>
      <c r="C171" s="18"/>
      <c r="D171" s="18"/>
      <c r="E171" s="19"/>
      <c r="F171" s="19"/>
      <c r="G171" s="18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22"/>
      <c r="S171" s="18"/>
    </row>
    <row r="172" spans="1:19" x14ac:dyDescent="0.25">
      <c r="A172" s="18"/>
      <c r="B172" s="18"/>
      <c r="C172" s="18"/>
      <c r="D172" s="18"/>
      <c r="E172" s="19"/>
      <c r="F172" s="19"/>
      <c r="G172" s="23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22"/>
      <c r="S172" s="18"/>
    </row>
    <row r="173" spans="1:19" x14ac:dyDescent="0.25">
      <c r="A173" s="18"/>
      <c r="B173" s="18"/>
      <c r="C173" s="18"/>
      <c r="D173" s="18"/>
      <c r="E173" s="19"/>
      <c r="F173" s="19"/>
      <c r="G173" s="23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22"/>
      <c r="S173" s="18"/>
    </row>
    <row r="174" spans="1:19" x14ac:dyDescent="0.25">
      <c r="A174" s="18"/>
      <c r="B174" s="18"/>
      <c r="C174" s="18"/>
      <c r="D174" s="18"/>
      <c r="E174" s="19"/>
      <c r="F174" s="19"/>
      <c r="G174" s="23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22"/>
      <c r="S174" s="18"/>
    </row>
    <row r="175" spans="1:19" x14ac:dyDescent="0.25">
      <c r="A175" s="18"/>
      <c r="B175" s="18"/>
      <c r="C175" s="18"/>
      <c r="D175" s="18"/>
      <c r="E175" s="19"/>
      <c r="F175" s="23"/>
      <c r="G175" s="23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22"/>
      <c r="S175" s="18"/>
    </row>
    <row r="176" spans="1:19" x14ac:dyDescent="0.25">
      <c r="A176" s="18"/>
      <c r="B176" s="18"/>
      <c r="C176" s="18"/>
      <c r="D176" s="18"/>
      <c r="E176" s="19"/>
      <c r="F176" s="19"/>
      <c r="G176" s="23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22"/>
      <c r="S176" s="18"/>
    </row>
    <row r="177" spans="1:19" x14ac:dyDescent="0.25">
      <c r="A177" s="18"/>
      <c r="B177" s="18"/>
      <c r="C177" s="18"/>
      <c r="D177" s="18"/>
      <c r="E177" s="19"/>
      <c r="F177" s="19"/>
      <c r="G177" s="23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22"/>
      <c r="S177" s="18"/>
    </row>
    <row r="178" spans="1:19" x14ac:dyDescent="0.25">
      <c r="A178" s="18"/>
      <c r="B178" s="18"/>
      <c r="C178" s="18"/>
      <c r="D178" s="18"/>
      <c r="E178" s="19"/>
      <c r="F178" s="19"/>
      <c r="G178" s="23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22"/>
      <c r="S178" s="18"/>
    </row>
    <row r="179" spans="1:19" x14ac:dyDescent="0.25">
      <c r="A179" s="18"/>
      <c r="B179" s="18"/>
      <c r="C179" s="18"/>
      <c r="D179" s="18"/>
      <c r="E179" s="19"/>
      <c r="F179" s="19"/>
      <c r="G179" s="23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22"/>
      <c r="S179" s="18"/>
    </row>
    <row r="180" spans="1:19" x14ac:dyDescent="0.25">
      <c r="A180" s="18"/>
      <c r="B180" s="18"/>
      <c r="C180" s="18"/>
      <c r="D180" s="18"/>
      <c r="E180" s="19"/>
      <c r="F180" s="19"/>
      <c r="G180" s="23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22"/>
      <c r="S180" s="18"/>
    </row>
    <row r="181" spans="1:19" x14ac:dyDescent="0.25">
      <c r="A181" s="18"/>
      <c r="B181" s="18"/>
      <c r="C181" s="18"/>
      <c r="D181" s="18"/>
      <c r="E181" s="19"/>
      <c r="F181" s="19"/>
      <c r="G181" s="23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22"/>
      <c r="S181" s="18"/>
    </row>
    <row r="182" spans="1:19" x14ac:dyDescent="0.25">
      <c r="A182" s="18"/>
      <c r="B182" s="18"/>
      <c r="C182" s="18"/>
      <c r="D182" s="18"/>
      <c r="E182" s="19"/>
      <c r="F182" s="19"/>
      <c r="G182" s="18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22"/>
      <c r="S182" s="18"/>
    </row>
    <row r="183" spans="1:19" x14ac:dyDescent="0.25">
      <c r="A183" s="18"/>
      <c r="B183" s="18"/>
      <c r="C183" s="18"/>
      <c r="D183" s="18"/>
      <c r="E183" s="19"/>
      <c r="F183" s="19"/>
      <c r="G183" s="23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22"/>
      <c r="S183" s="18"/>
    </row>
    <row r="184" spans="1:19" x14ac:dyDescent="0.25">
      <c r="A184" s="18"/>
      <c r="B184" s="18"/>
      <c r="C184" s="18"/>
      <c r="D184" s="18"/>
      <c r="E184" s="19"/>
      <c r="F184" s="19"/>
      <c r="G184" s="23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22"/>
      <c r="S184" s="18"/>
    </row>
    <row r="185" spans="1:19" x14ac:dyDescent="0.25">
      <c r="A185" s="18"/>
      <c r="B185" s="18"/>
      <c r="C185" s="18"/>
      <c r="D185" s="18"/>
      <c r="E185" s="19"/>
      <c r="F185" s="19"/>
      <c r="G185" s="23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22"/>
      <c r="S185" s="18"/>
    </row>
    <row r="186" spans="1:19" x14ac:dyDescent="0.25">
      <c r="A186" s="18"/>
      <c r="B186" s="18"/>
      <c r="C186" s="18"/>
      <c r="D186" s="18"/>
      <c r="E186" s="19"/>
      <c r="F186" s="19"/>
      <c r="G186" s="23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22"/>
      <c r="S186" s="18"/>
    </row>
    <row r="187" spans="1:19" x14ac:dyDescent="0.25">
      <c r="A187" s="18"/>
      <c r="B187" s="18"/>
      <c r="C187" s="18"/>
      <c r="D187" s="18"/>
      <c r="E187" s="19"/>
      <c r="F187" s="19"/>
      <c r="G187" s="23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22"/>
      <c r="S187" s="18"/>
    </row>
    <row r="188" spans="1:19" x14ac:dyDescent="0.25">
      <c r="A188" s="18"/>
      <c r="B188" s="18"/>
      <c r="C188" s="18"/>
      <c r="D188" s="18"/>
      <c r="E188" s="19"/>
      <c r="F188" s="19"/>
      <c r="G188" s="18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22"/>
      <c r="S188" s="18"/>
    </row>
    <row r="189" spans="1:19" x14ac:dyDescent="0.25">
      <c r="A189" s="18"/>
      <c r="B189" s="18"/>
      <c r="C189" s="18"/>
      <c r="D189" s="18"/>
      <c r="E189" s="19"/>
      <c r="F189" s="19"/>
      <c r="G189" s="23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22"/>
      <c r="S189" s="18"/>
    </row>
    <row r="190" spans="1:19" x14ac:dyDescent="0.25">
      <c r="A190" s="18"/>
      <c r="B190" s="18"/>
      <c r="C190" s="18"/>
      <c r="D190" s="18"/>
      <c r="E190" s="19"/>
      <c r="F190" s="19"/>
      <c r="G190" s="18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22"/>
      <c r="S190" s="18"/>
    </row>
    <row r="191" spans="1:19" x14ac:dyDescent="0.25">
      <c r="A191" s="18"/>
      <c r="B191" s="18"/>
      <c r="C191" s="18"/>
      <c r="D191" s="18"/>
      <c r="E191" s="19"/>
      <c r="F191" s="23"/>
      <c r="G191" s="18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22"/>
      <c r="S191" s="18"/>
    </row>
    <row r="192" spans="1:19" x14ac:dyDescent="0.25">
      <c r="A192" s="18"/>
      <c r="B192" s="18"/>
      <c r="C192" s="18"/>
      <c r="D192" s="18"/>
      <c r="E192" s="19"/>
      <c r="F192" s="19"/>
      <c r="G192" s="18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22"/>
      <c r="S192" s="18"/>
    </row>
    <row r="193" spans="1:19" x14ac:dyDescent="0.25">
      <c r="A193" s="18"/>
      <c r="B193" s="18"/>
      <c r="C193" s="18"/>
      <c r="D193" s="18"/>
      <c r="E193" s="19"/>
      <c r="F193" s="19"/>
      <c r="G193" s="23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22"/>
      <c r="S193" s="18"/>
    </row>
    <row r="194" spans="1:19" x14ac:dyDescent="0.25">
      <c r="A194" s="18"/>
      <c r="B194" s="18"/>
      <c r="C194" s="18"/>
      <c r="D194" s="18"/>
      <c r="E194" s="19"/>
      <c r="F194" s="19"/>
      <c r="G194" s="18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22"/>
      <c r="S194" s="18"/>
    </row>
    <row r="195" spans="1:19" x14ac:dyDescent="0.25">
      <c r="A195" s="18"/>
      <c r="B195" s="18"/>
      <c r="C195" s="18"/>
      <c r="D195" s="18"/>
      <c r="E195" s="19"/>
      <c r="F195" s="19"/>
      <c r="G195" s="23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22"/>
      <c r="S195" s="18"/>
    </row>
    <row r="196" spans="1:19" x14ac:dyDescent="0.25">
      <c r="A196" s="18"/>
      <c r="B196" s="18"/>
      <c r="C196" s="18"/>
      <c r="D196" s="18"/>
      <c r="E196" s="19"/>
      <c r="F196" s="19"/>
      <c r="G196" s="18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22"/>
      <c r="S196" s="18"/>
    </row>
    <row r="197" spans="1:19" x14ac:dyDescent="0.25">
      <c r="A197" s="18"/>
      <c r="B197" s="18"/>
      <c r="C197" s="18"/>
      <c r="D197" s="18"/>
      <c r="E197" s="19"/>
      <c r="F197" s="19"/>
      <c r="G197" s="18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22"/>
      <c r="S197" s="18"/>
    </row>
    <row r="198" spans="1:19" x14ac:dyDescent="0.25">
      <c r="A198" s="18"/>
      <c r="B198" s="18"/>
      <c r="C198" s="18"/>
      <c r="D198" s="18"/>
      <c r="E198" s="19"/>
      <c r="F198" s="19"/>
      <c r="G198" s="18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22"/>
      <c r="S198" s="18"/>
    </row>
    <row r="199" spans="1:19" x14ac:dyDescent="0.25">
      <c r="A199" s="18"/>
      <c r="B199" s="18"/>
      <c r="C199" s="18"/>
      <c r="D199" s="18"/>
      <c r="E199" s="19"/>
      <c r="F199" s="19"/>
      <c r="G199" s="18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22"/>
      <c r="S199" s="18"/>
    </row>
    <row r="200" spans="1:19" x14ac:dyDescent="0.25">
      <c r="A200" s="18"/>
      <c r="B200" s="18"/>
      <c r="C200" s="18"/>
      <c r="D200" s="18"/>
      <c r="E200" s="19"/>
      <c r="F200" s="19"/>
      <c r="G200" s="23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22"/>
      <c r="S200" s="18"/>
    </row>
    <row r="201" spans="1:19" x14ac:dyDescent="0.25">
      <c r="A201" s="18"/>
      <c r="B201" s="18"/>
      <c r="C201" s="18"/>
      <c r="D201" s="18"/>
      <c r="E201" s="19"/>
      <c r="F201" s="19"/>
      <c r="G201" s="23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22"/>
      <c r="S201" s="18"/>
    </row>
    <row r="202" spans="1:19" x14ac:dyDescent="0.25">
      <c r="A202" s="18"/>
      <c r="B202" s="18"/>
      <c r="C202" s="18"/>
      <c r="D202" s="18"/>
      <c r="E202" s="19"/>
      <c r="F202" s="19"/>
      <c r="G202" s="18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22"/>
      <c r="S202" s="18"/>
    </row>
    <row r="203" spans="1:19" x14ac:dyDescent="0.25">
      <c r="A203" s="18"/>
      <c r="B203" s="18"/>
      <c r="C203" s="18"/>
      <c r="D203" s="18"/>
      <c r="E203" s="19"/>
      <c r="F203" s="19"/>
      <c r="G203" s="18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22"/>
      <c r="S203" s="18"/>
    </row>
    <row r="204" spans="1:19" x14ac:dyDescent="0.25">
      <c r="A204" s="18"/>
      <c r="B204" s="18"/>
      <c r="C204" s="18"/>
      <c r="D204" s="18"/>
      <c r="E204" s="19"/>
      <c r="F204" s="19"/>
      <c r="G204" s="18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22"/>
      <c r="S204" s="18"/>
    </row>
    <row r="205" spans="1:19" x14ac:dyDescent="0.25">
      <c r="A205" s="18"/>
      <c r="B205" s="18"/>
      <c r="C205" s="18"/>
      <c r="D205" s="18"/>
      <c r="E205" s="19"/>
      <c r="F205" s="19"/>
      <c r="G205" s="18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22"/>
      <c r="S205" s="18"/>
    </row>
    <row r="206" spans="1:19" x14ac:dyDescent="0.25">
      <c r="A206" s="18"/>
      <c r="B206" s="18"/>
      <c r="C206" s="18"/>
      <c r="D206" s="18"/>
      <c r="E206" s="19"/>
      <c r="F206" s="19"/>
      <c r="G206" s="18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22"/>
      <c r="S206" s="18"/>
    </row>
    <row r="207" spans="1:19" x14ac:dyDescent="0.25">
      <c r="A207" s="18"/>
      <c r="B207" s="18"/>
      <c r="C207" s="18"/>
      <c r="D207" s="18"/>
      <c r="E207" s="19"/>
      <c r="F207" s="19"/>
      <c r="G207" s="18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22"/>
      <c r="S207" s="18"/>
    </row>
    <row r="208" spans="1:19" x14ac:dyDescent="0.25">
      <c r="A208" s="18"/>
      <c r="B208" s="18"/>
      <c r="C208" s="18"/>
      <c r="D208" s="18"/>
      <c r="E208" s="19"/>
      <c r="F208" s="19"/>
      <c r="G208" s="18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22"/>
      <c r="S208" s="18"/>
    </row>
    <row r="209" spans="1:19" x14ac:dyDescent="0.25">
      <c r="A209" s="18"/>
      <c r="B209" s="18"/>
      <c r="C209" s="18"/>
      <c r="D209" s="18"/>
      <c r="E209" s="19"/>
      <c r="F209" s="19"/>
      <c r="G209" s="18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22"/>
      <c r="S209" s="18"/>
    </row>
    <row r="210" spans="1:19" x14ac:dyDescent="0.25">
      <c r="A210" s="18"/>
      <c r="B210" s="18"/>
      <c r="C210" s="18"/>
      <c r="D210" s="18"/>
      <c r="E210" s="19"/>
      <c r="F210" s="19"/>
      <c r="G210" s="18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22"/>
      <c r="S210" s="18"/>
    </row>
    <row r="211" spans="1:19" x14ac:dyDescent="0.25">
      <c r="A211" s="18"/>
      <c r="B211" s="18"/>
      <c r="C211" s="18"/>
      <c r="D211" s="18"/>
      <c r="E211" s="19"/>
      <c r="F211" s="19"/>
      <c r="G211" s="18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22"/>
      <c r="S211" s="18"/>
    </row>
    <row r="212" spans="1:19" x14ac:dyDescent="0.25">
      <c r="A212" s="18"/>
      <c r="B212" s="18"/>
      <c r="C212" s="18"/>
      <c r="D212" s="18"/>
      <c r="E212" s="19"/>
      <c r="F212" s="19"/>
      <c r="G212" s="18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22"/>
      <c r="S212" s="18"/>
    </row>
    <row r="213" spans="1:19" x14ac:dyDescent="0.25">
      <c r="A213" s="18"/>
      <c r="B213" s="18"/>
      <c r="C213" s="18"/>
      <c r="D213" s="18"/>
      <c r="E213" s="19"/>
      <c r="F213" s="19"/>
      <c r="G213" s="18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22"/>
      <c r="S213" s="18"/>
    </row>
    <row r="214" spans="1:19" x14ac:dyDescent="0.25">
      <c r="A214" s="18"/>
      <c r="B214" s="18"/>
      <c r="C214" s="18"/>
      <c r="D214" s="18"/>
      <c r="E214" s="19"/>
      <c r="F214" s="19"/>
      <c r="G214" s="18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22"/>
      <c r="S214" s="18"/>
    </row>
    <row r="215" spans="1:19" x14ac:dyDescent="0.25">
      <c r="A215" s="18"/>
      <c r="B215" s="18"/>
      <c r="C215" s="18"/>
      <c r="D215" s="18"/>
      <c r="E215" s="19"/>
      <c r="F215" s="19"/>
      <c r="G215" s="18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22"/>
      <c r="S215" s="18"/>
    </row>
    <row r="216" spans="1:19" x14ac:dyDescent="0.25">
      <c r="A216" s="18"/>
      <c r="B216" s="18"/>
      <c r="C216" s="18"/>
      <c r="D216" s="18"/>
      <c r="E216" s="19"/>
      <c r="F216" s="19"/>
      <c r="G216" s="18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22"/>
      <c r="S216" s="18"/>
    </row>
    <row r="217" spans="1:19" x14ac:dyDescent="0.25">
      <c r="A217" s="18"/>
      <c r="B217" s="18"/>
      <c r="C217" s="18"/>
      <c r="D217" s="18"/>
      <c r="E217" s="19"/>
      <c r="F217" s="19"/>
      <c r="G217" s="18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22"/>
      <c r="S217" s="18"/>
    </row>
    <row r="218" spans="1:19" x14ac:dyDescent="0.25">
      <c r="A218" s="18"/>
      <c r="B218" s="18"/>
      <c r="C218" s="18"/>
      <c r="D218" s="18"/>
      <c r="E218" s="19"/>
      <c r="F218" s="19"/>
      <c r="G218" s="18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22"/>
      <c r="S218" s="18"/>
    </row>
    <row r="219" spans="1:19" x14ac:dyDescent="0.25">
      <c r="A219" s="18"/>
      <c r="B219" s="18"/>
      <c r="C219" s="18"/>
      <c r="D219" s="18"/>
      <c r="E219" s="19"/>
      <c r="F219" s="19"/>
      <c r="G219" s="18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22"/>
      <c r="S219" s="18"/>
    </row>
    <row r="220" spans="1:19" x14ac:dyDescent="0.25">
      <c r="A220" s="18"/>
      <c r="B220" s="18"/>
      <c r="C220" s="18"/>
      <c r="D220" s="18"/>
      <c r="E220" s="19"/>
      <c r="F220" s="19"/>
      <c r="G220" s="18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22"/>
      <c r="S220" s="18"/>
    </row>
    <row r="221" spans="1:19" x14ac:dyDescent="0.25">
      <c r="A221" s="18"/>
      <c r="B221" s="18"/>
      <c r="C221" s="18"/>
      <c r="D221" s="18"/>
      <c r="E221" s="19"/>
      <c r="F221" s="19"/>
      <c r="G221" s="18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22"/>
      <c r="S221" s="18"/>
    </row>
    <row r="222" spans="1:19" x14ac:dyDescent="0.25">
      <c r="A222" s="18"/>
      <c r="B222" s="18"/>
      <c r="C222" s="18"/>
      <c r="D222" s="18"/>
      <c r="E222" s="19"/>
      <c r="F222" s="19"/>
      <c r="G222" s="18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22"/>
      <c r="S222" s="18"/>
    </row>
    <row r="223" spans="1:19" x14ac:dyDescent="0.25">
      <c r="A223" s="18"/>
      <c r="B223" s="18"/>
      <c r="C223" s="18"/>
      <c r="D223" s="18"/>
      <c r="E223" s="19"/>
      <c r="F223" s="19"/>
      <c r="G223" s="18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22"/>
      <c r="S223" s="18"/>
    </row>
    <row r="224" spans="1:19" x14ac:dyDescent="0.25">
      <c r="A224" s="18"/>
      <c r="B224" s="18"/>
      <c r="C224" s="18"/>
      <c r="D224" s="18"/>
      <c r="E224" s="19"/>
      <c r="F224" s="19"/>
      <c r="G224" s="18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22"/>
      <c r="S224" s="18"/>
    </row>
    <row r="225" spans="1:19" x14ac:dyDescent="0.25">
      <c r="A225" s="18"/>
      <c r="B225" s="18"/>
      <c r="C225" s="18"/>
      <c r="D225" s="18"/>
      <c r="E225" s="19"/>
      <c r="F225" s="19"/>
      <c r="G225" s="18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22"/>
      <c r="S225" s="18"/>
    </row>
    <row r="226" spans="1:19" x14ac:dyDescent="0.25">
      <c r="A226" s="18"/>
      <c r="B226" s="18"/>
      <c r="C226" s="18"/>
      <c r="D226" s="18"/>
      <c r="E226" s="19"/>
      <c r="F226" s="19"/>
      <c r="G226" s="18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22"/>
      <c r="S226" s="18"/>
    </row>
    <row r="227" spans="1:19" x14ac:dyDescent="0.25">
      <c r="A227" s="18"/>
      <c r="B227" s="18"/>
      <c r="C227" s="18"/>
      <c r="D227" s="18"/>
      <c r="E227" s="19"/>
      <c r="F227" s="19"/>
      <c r="G227" s="18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22"/>
      <c r="S227" s="18"/>
    </row>
    <row r="228" spans="1:19" x14ac:dyDescent="0.25">
      <c r="A228" s="18"/>
      <c r="B228" s="18"/>
      <c r="C228" s="18"/>
      <c r="D228" s="18"/>
      <c r="E228" s="19"/>
      <c r="F228" s="19"/>
      <c r="G228" s="18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22"/>
      <c r="S228" s="18"/>
    </row>
    <row r="229" spans="1:19" x14ac:dyDescent="0.25">
      <c r="A229" s="18"/>
      <c r="B229" s="18"/>
      <c r="C229" s="18"/>
      <c r="D229" s="18"/>
      <c r="E229" s="19"/>
      <c r="F229" s="19"/>
      <c r="G229" s="18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22"/>
      <c r="S229" s="18"/>
    </row>
    <row r="230" spans="1:19" x14ac:dyDescent="0.25">
      <c r="A230" s="18"/>
      <c r="B230" s="18"/>
      <c r="C230" s="18"/>
      <c r="D230" s="18"/>
      <c r="E230" s="19"/>
      <c r="F230" s="19"/>
      <c r="G230" s="18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22"/>
      <c r="S230" s="18"/>
    </row>
    <row r="231" spans="1:19" x14ac:dyDescent="0.25">
      <c r="A231" s="18"/>
      <c r="B231" s="18"/>
      <c r="C231" s="18"/>
      <c r="D231" s="18"/>
      <c r="E231" s="19"/>
      <c r="F231" s="19"/>
      <c r="G231" s="18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22"/>
      <c r="S231" s="18"/>
    </row>
    <row r="232" spans="1:19" x14ac:dyDescent="0.25">
      <c r="A232" s="18"/>
      <c r="B232" s="18"/>
      <c r="C232" s="18"/>
      <c r="D232" s="18"/>
      <c r="E232" s="19"/>
      <c r="F232" s="19"/>
      <c r="G232" s="18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22"/>
      <c r="S232" s="18"/>
    </row>
    <row r="233" spans="1:19" x14ac:dyDescent="0.25">
      <c r="A233" s="18"/>
      <c r="B233" s="18"/>
      <c r="C233" s="18"/>
      <c r="D233" s="18"/>
      <c r="E233" s="19"/>
      <c r="F233" s="19"/>
      <c r="G233" s="18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22"/>
      <c r="S233" s="18"/>
    </row>
    <row r="234" spans="1:19" x14ac:dyDescent="0.25">
      <c r="A234" s="18"/>
      <c r="B234" s="18"/>
      <c r="C234" s="18"/>
      <c r="D234" s="18"/>
      <c r="E234" s="19"/>
      <c r="F234" s="19"/>
      <c r="G234" s="23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22"/>
      <c r="S234" s="18"/>
    </row>
    <row r="235" spans="1:19" x14ac:dyDescent="0.25">
      <c r="A235" s="18"/>
      <c r="B235" s="18"/>
      <c r="C235" s="18"/>
      <c r="D235" s="18"/>
      <c r="E235" s="19"/>
      <c r="F235" s="19"/>
      <c r="G235" s="23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23"/>
      <c r="S235" s="18"/>
    </row>
    <row r="236" spans="1:19" x14ac:dyDescent="0.25">
      <c r="A236" s="18"/>
      <c r="B236" s="18"/>
      <c r="C236" s="18"/>
      <c r="D236" s="18"/>
      <c r="E236" s="19"/>
      <c r="F236" s="19"/>
      <c r="G236" s="18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22"/>
      <c r="S236" s="18"/>
    </row>
    <row r="237" spans="1:19" x14ac:dyDescent="0.25">
      <c r="A237" s="18"/>
      <c r="B237" s="18"/>
      <c r="C237" s="18"/>
      <c r="D237" s="18"/>
      <c r="E237" s="19"/>
      <c r="F237" s="19"/>
      <c r="G237" s="18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22"/>
      <c r="S237" s="18"/>
    </row>
    <row r="238" spans="1:19" x14ac:dyDescent="0.25">
      <c r="A238" s="18"/>
      <c r="B238" s="18"/>
      <c r="C238" s="18"/>
      <c r="D238" s="18"/>
      <c r="E238" s="19"/>
      <c r="F238" s="19"/>
      <c r="G238" s="23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22"/>
      <c r="S238" s="18"/>
    </row>
    <row r="239" spans="1:19" x14ac:dyDescent="0.25">
      <c r="A239" s="18"/>
      <c r="B239" s="18"/>
      <c r="C239" s="18"/>
      <c r="D239" s="18"/>
      <c r="E239" s="19"/>
      <c r="F239" s="19"/>
      <c r="G239" s="23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22"/>
      <c r="S239" s="18"/>
    </row>
    <row r="240" spans="1:19" x14ac:dyDescent="0.25">
      <c r="A240" s="18"/>
      <c r="B240" s="18"/>
      <c r="C240" s="18"/>
      <c r="D240" s="18"/>
      <c r="E240" s="19"/>
      <c r="F240" s="19"/>
      <c r="G240" s="18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22"/>
      <c r="S240" s="18"/>
    </row>
    <row r="241" spans="1:19" x14ac:dyDescent="0.25">
      <c r="A241" s="18"/>
      <c r="B241" s="18"/>
      <c r="C241" s="18"/>
      <c r="D241" s="18"/>
      <c r="E241" s="19"/>
      <c r="F241" s="19"/>
      <c r="G241" s="23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22"/>
      <c r="S241" s="18"/>
    </row>
    <row r="242" spans="1:19" x14ac:dyDescent="0.25">
      <c r="A242" s="18"/>
      <c r="B242" s="18"/>
      <c r="C242" s="18"/>
      <c r="D242" s="18"/>
      <c r="E242" s="19"/>
      <c r="F242" s="19"/>
      <c r="G242" s="23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22"/>
      <c r="S242" s="18"/>
    </row>
    <row r="243" spans="1:19" x14ac:dyDescent="0.25">
      <c r="A243" s="18"/>
      <c r="B243" s="18"/>
      <c r="C243" s="18"/>
      <c r="D243" s="18"/>
      <c r="E243" s="19"/>
      <c r="F243" s="19"/>
      <c r="G243" s="18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22"/>
      <c r="S243" s="18"/>
    </row>
    <row r="244" spans="1:19" x14ac:dyDescent="0.25">
      <c r="A244" s="18"/>
      <c r="B244" s="18"/>
      <c r="C244" s="18"/>
      <c r="D244" s="18"/>
      <c r="E244" s="19"/>
      <c r="F244" s="19"/>
      <c r="G244" s="18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22"/>
      <c r="S244" s="18"/>
    </row>
    <row r="245" spans="1:19" x14ac:dyDescent="0.25">
      <c r="A245" s="18"/>
      <c r="B245" s="18"/>
      <c r="C245" s="18"/>
      <c r="D245" s="18"/>
      <c r="E245" s="19"/>
      <c r="F245" s="19"/>
      <c r="G245" s="18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22"/>
      <c r="S245" s="18"/>
    </row>
    <row r="246" spans="1:19" x14ac:dyDescent="0.25">
      <c r="A246" s="18"/>
      <c r="B246" s="18"/>
      <c r="C246" s="18"/>
      <c r="D246" s="18"/>
      <c r="E246" s="19"/>
      <c r="F246" s="19"/>
      <c r="G246" s="18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22"/>
      <c r="S246" s="18"/>
    </row>
    <row r="247" spans="1:19" x14ac:dyDescent="0.25">
      <c r="A247" s="18"/>
      <c r="B247" s="18"/>
      <c r="C247" s="18"/>
      <c r="D247" s="18"/>
      <c r="E247" s="19"/>
      <c r="F247" s="19"/>
      <c r="G247" s="23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22"/>
      <c r="S247" s="18"/>
    </row>
    <row r="248" spans="1:19" x14ac:dyDescent="0.25">
      <c r="A248" s="18"/>
      <c r="B248" s="18"/>
      <c r="C248" s="18"/>
      <c r="D248" s="18"/>
      <c r="E248" s="19"/>
      <c r="F248" s="19"/>
      <c r="G248" s="23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22"/>
      <c r="S248" s="18"/>
    </row>
    <row r="249" spans="1:19" x14ac:dyDescent="0.25">
      <c r="A249" s="18"/>
      <c r="B249" s="18"/>
      <c r="C249" s="18"/>
      <c r="D249" s="18"/>
      <c r="E249" s="19"/>
      <c r="F249" s="19"/>
      <c r="G249" s="18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22"/>
      <c r="S249" s="18"/>
    </row>
    <row r="250" spans="1:19" x14ac:dyDescent="0.25">
      <c r="A250" s="18"/>
      <c r="B250" s="18"/>
      <c r="C250" s="18"/>
      <c r="D250" s="18"/>
      <c r="E250" s="19"/>
      <c r="F250" s="19"/>
      <c r="G250" s="18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22"/>
      <c r="S250" s="18"/>
    </row>
    <row r="251" spans="1:19" x14ac:dyDescent="0.25">
      <c r="A251" s="18"/>
      <c r="B251" s="18"/>
      <c r="C251" s="18"/>
      <c r="D251" s="18"/>
      <c r="E251" s="19"/>
      <c r="F251" s="19"/>
      <c r="G251" s="18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22"/>
      <c r="S251" s="18"/>
    </row>
    <row r="252" spans="1:19" x14ac:dyDescent="0.25">
      <c r="A252" s="18"/>
      <c r="B252" s="18"/>
      <c r="C252" s="18"/>
      <c r="D252" s="18"/>
      <c r="E252" s="19"/>
      <c r="F252" s="19"/>
      <c r="G252" s="18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22"/>
      <c r="S252" s="18"/>
    </row>
    <row r="253" spans="1:19" x14ac:dyDescent="0.25">
      <c r="A253" s="18"/>
      <c r="B253" s="18"/>
      <c r="C253" s="18"/>
      <c r="D253" s="18"/>
      <c r="E253" s="19"/>
      <c r="F253" s="19"/>
      <c r="G253" s="18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22"/>
      <c r="S253" s="18"/>
    </row>
    <row r="254" spans="1:19" x14ac:dyDescent="0.25">
      <c r="A254" s="18"/>
      <c r="B254" s="18"/>
      <c r="C254" s="18"/>
      <c r="D254" s="18"/>
      <c r="E254" s="19"/>
      <c r="F254" s="19"/>
      <c r="G254" s="18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22"/>
      <c r="S254" s="18"/>
    </row>
    <row r="255" spans="1:19" x14ac:dyDescent="0.25">
      <c r="A255" s="18"/>
      <c r="B255" s="18"/>
      <c r="C255" s="18"/>
      <c r="D255" s="18"/>
      <c r="E255" s="19"/>
      <c r="F255" s="19"/>
      <c r="G255" s="18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22"/>
      <c r="S255" s="18"/>
    </row>
    <row r="256" spans="1:19" x14ac:dyDescent="0.25">
      <c r="A256" s="18"/>
      <c r="B256" s="18"/>
      <c r="C256" s="18"/>
      <c r="D256" s="18"/>
      <c r="E256" s="19"/>
      <c r="F256" s="19"/>
      <c r="G256" s="23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22"/>
      <c r="S256" s="18"/>
    </row>
    <row r="257" spans="1:19" x14ac:dyDescent="0.25">
      <c r="A257" s="18"/>
      <c r="B257" s="18"/>
      <c r="C257" s="18"/>
      <c r="D257" s="18"/>
      <c r="E257" s="19"/>
      <c r="F257" s="19"/>
      <c r="G257" s="18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22"/>
      <c r="S257" s="18"/>
    </row>
    <row r="258" spans="1:19" x14ac:dyDescent="0.25">
      <c r="A258" s="18"/>
      <c r="B258" s="18"/>
      <c r="C258" s="18"/>
      <c r="D258" s="18"/>
      <c r="E258" s="19"/>
      <c r="F258" s="19"/>
      <c r="G258" s="18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22"/>
      <c r="S258" s="18"/>
    </row>
    <row r="259" spans="1:19" x14ac:dyDescent="0.25">
      <c r="A259" s="18"/>
      <c r="B259" s="18"/>
      <c r="C259" s="18"/>
      <c r="D259" s="18"/>
      <c r="E259" s="19"/>
      <c r="F259" s="19"/>
      <c r="G259" s="18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22"/>
      <c r="S259" s="18"/>
    </row>
    <row r="260" spans="1:19" x14ac:dyDescent="0.25">
      <c r="A260" s="18"/>
      <c r="B260" s="18"/>
      <c r="C260" s="18"/>
      <c r="D260" s="18"/>
      <c r="E260" s="19"/>
      <c r="F260" s="19"/>
      <c r="G260" s="18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22"/>
      <c r="S260" s="18"/>
    </row>
    <row r="261" spans="1:19" x14ac:dyDescent="0.25">
      <c r="A261" s="18"/>
      <c r="B261" s="18"/>
      <c r="C261" s="18"/>
      <c r="D261" s="18"/>
      <c r="E261" s="19"/>
      <c r="F261" s="19"/>
      <c r="G261" s="18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22"/>
      <c r="S261" s="18"/>
    </row>
    <row r="262" spans="1:19" x14ac:dyDescent="0.25">
      <c r="A262" s="18"/>
      <c r="B262" s="18"/>
      <c r="C262" s="18"/>
      <c r="D262" s="18"/>
      <c r="E262" s="19"/>
      <c r="F262" s="19"/>
      <c r="G262" s="23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22"/>
      <c r="S262" s="18"/>
    </row>
    <row r="263" spans="1:19" x14ac:dyDescent="0.25">
      <c r="A263" s="18"/>
      <c r="B263" s="18"/>
      <c r="C263" s="18"/>
      <c r="D263" s="18"/>
      <c r="E263" s="19"/>
      <c r="F263" s="19"/>
      <c r="G263" s="23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22"/>
      <c r="S263" s="18"/>
    </row>
    <row r="264" spans="1:19" x14ac:dyDescent="0.25">
      <c r="A264" s="18"/>
      <c r="B264" s="18"/>
      <c r="C264" s="18"/>
      <c r="D264" s="18"/>
      <c r="E264" s="19"/>
      <c r="F264" s="19"/>
      <c r="G264" s="23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22"/>
      <c r="S264" s="18"/>
    </row>
    <row r="265" spans="1:19" x14ac:dyDescent="0.25">
      <c r="A265" s="18"/>
      <c r="B265" s="18"/>
      <c r="C265" s="18"/>
      <c r="D265" s="18"/>
      <c r="E265" s="19"/>
      <c r="F265" s="19"/>
      <c r="G265" s="23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22"/>
      <c r="S265" s="18"/>
    </row>
    <row r="266" spans="1:19" x14ac:dyDescent="0.25">
      <c r="A266" s="18"/>
      <c r="B266" s="18"/>
      <c r="C266" s="18"/>
      <c r="D266" s="18"/>
      <c r="E266" s="19"/>
      <c r="F266" s="19"/>
      <c r="G266" s="23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22"/>
      <c r="S266" s="18"/>
    </row>
    <row r="267" spans="1:19" x14ac:dyDescent="0.25">
      <c r="A267" s="18"/>
      <c r="B267" s="18"/>
      <c r="C267" s="18"/>
      <c r="D267" s="18"/>
      <c r="E267" s="19"/>
      <c r="F267" s="19"/>
      <c r="G267" s="23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22"/>
      <c r="S267" s="18"/>
    </row>
    <row r="268" spans="1:19" x14ac:dyDescent="0.25">
      <c r="A268" s="18"/>
      <c r="B268" s="18"/>
      <c r="C268" s="18"/>
      <c r="D268" s="18"/>
      <c r="E268" s="19"/>
      <c r="F268" s="19"/>
      <c r="G268" s="23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22"/>
      <c r="S268" s="18"/>
    </row>
    <row r="269" spans="1:19" x14ac:dyDescent="0.25">
      <c r="A269" s="18"/>
      <c r="B269" s="18"/>
      <c r="C269" s="18"/>
      <c r="D269" s="18"/>
      <c r="E269" s="19"/>
      <c r="F269" s="19"/>
      <c r="G269" s="23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22"/>
      <c r="S269" s="18"/>
    </row>
    <row r="270" spans="1:19" x14ac:dyDescent="0.25">
      <c r="A270" s="18"/>
      <c r="B270" s="18"/>
      <c r="C270" s="18"/>
      <c r="D270" s="18"/>
      <c r="E270" s="19"/>
      <c r="F270" s="19"/>
      <c r="G270" s="23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22"/>
      <c r="S270" s="18"/>
    </row>
    <row r="271" spans="1:19" x14ac:dyDescent="0.25">
      <c r="A271" s="18"/>
      <c r="B271" s="18"/>
      <c r="C271" s="18"/>
      <c r="D271" s="18"/>
      <c r="E271" s="19"/>
      <c r="F271" s="19"/>
      <c r="G271" s="23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22"/>
      <c r="S271" s="18"/>
    </row>
    <row r="272" spans="1:19" x14ac:dyDescent="0.25">
      <c r="A272" s="18"/>
      <c r="B272" s="18"/>
      <c r="C272" s="18"/>
      <c r="D272" s="18"/>
      <c r="E272" s="19"/>
      <c r="F272" s="19"/>
      <c r="G272" s="23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22"/>
      <c r="S272" s="18"/>
    </row>
    <row r="273" spans="1:19" x14ac:dyDescent="0.25">
      <c r="A273" s="18"/>
      <c r="B273" s="18"/>
      <c r="C273" s="18"/>
      <c r="D273" s="18"/>
      <c r="E273" s="19"/>
      <c r="F273" s="19"/>
      <c r="G273" s="23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22"/>
      <c r="S273" s="18"/>
    </row>
    <row r="274" spans="1:19" x14ac:dyDescent="0.25">
      <c r="A274" s="18"/>
      <c r="B274" s="18"/>
      <c r="C274" s="18"/>
      <c r="D274" s="18"/>
      <c r="E274" s="19"/>
      <c r="F274" s="19"/>
      <c r="G274" s="23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22"/>
      <c r="S274" s="18"/>
    </row>
    <row r="275" spans="1:19" x14ac:dyDescent="0.25">
      <c r="A275" s="18"/>
      <c r="B275" s="18"/>
      <c r="C275" s="18"/>
      <c r="D275" s="18"/>
      <c r="E275" s="19"/>
      <c r="F275" s="19"/>
      <c r="G275" s="23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22"/>
      <c r="S275" s="18"/>
    </row>
    <row r="276" spans="1:19" x14ac:dyDescent="0.25">
      <c r="A276" s="18"/>
      <c r="B276" s="18"/>
      <c r="C276" s="18"/>
      <c r="D276" s="18"/>
      <c r="E276" s="19"/>
      <c r="F276" s="19"/>
      <c r="G276" s="23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22"/>
      <c r="S276" s="18"/>
    </row>
    <row r="277" spans="1:19" x14ac:dyDescent="0.25">
      <c r="A277" s="18"/>
      <c r="B277" s="18"/>
      <c r="C277" s="18"/>
      <c r="D277" s="18"/>
      <c r="E277" s="19"/>
      <c r="F277" s="19"/>
      <c r="G277" s="23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22"/>
      <c r="S277" s="18"/>
    </row>
    <row r="278" spans="1:19" x14ac:dyDescent="0.25">
      <c r="A278" s="18"/>
      <c r="B278" s="18"/>
      <c r="C278" s="18"/>
      <c r="D278" s="18"/>
      <c r="E278" s="19"/>
      <c r="F278" s="19"/>
      <c r="G278" s="18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22"/>
      <c r="S278" s="18"/>
    </row>
    <row r="279" spans="1:19" x14ac:dyDescent="0.25">
      <c r="A279" s="18"/>
      <c r="B279" s="18"/>
      <c r="C279" s="18"/>
      <c r="D279" s="18"/>
      <c r="E279" s="19"/>
      <c r="F279" s="19"/>
      <c r="G279" s="23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22"/>
      <c r="S279" s="18"/>
    </row>
    <row r="280" spans="1:19" x14ac:dyDescent="0.25">
      <c r="A280" s="18"/>
      <c r="B280" s="18"/>
      <c r="C280" s="18"/>
      <c r="D280" s="18"/>
      <c r="E280" s="19"/>
      <c r="F280" s="19"/>
      <c r="G280" s="18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22"/>
      <c r="S280" s="18"/>
    </row>
    <row r="281" spans="1:19" x14ac:dyDescent="0.25">
      <c r="A281" s="18"/>
      <c r="B281" s="18"/>
      <c r="C281" s="18"/>
      <c r="D281" s="18"/>
      <c r="E281" s="19"/>
      <c r="F281" s="19"/>
      <c r="G281" s="18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22"/>
      <c r="S281" s="18"/>
    </row>
    <row r="282" spans="1:19" x14ac:dyDescent="0.25">
      <c r="A282" s="18"/>
      <c r="B282" s="18"/>
      <c r="C282" s="18"/>
      <c r="D282" s="18"/>
      <c r="E282" s="19"/>
      <c r="F282" s="19"/>
      <c r="G282" s="23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22"/>
      <c r="S282" s="18"/>
    </row>
    <row r="283" spans="1:19" x14ac:dyDescent="0.25">
      <c r="A283" s="18"/>
      <c r="B283" s="18"/>
      <c r="C283" s="18"/>
      <c r="D283" s="18"/>
      <c r="E283" s="19"/>
      <c r="F283" s="19"/>
      <c r="G283" s="18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22"/>
      <c r="S283" s="18"/>
    </row>
    <row r="284" spans="1:19" x14ac:dyDescent="0.25">
      <c r="A284" s="18"/>
      <c r="B284" s="18"/>
      <c r="C284" s="18"/>
      <c r="D284" s="18"/>
      <c r="E284" s="19"/>
      <c r="F284" s="19"/>
      <c r="G284" s="23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22"/>
      <c r="S284" s="18"/>
    </row>
    <row r="285" spans="1:19" x14ac:dyDescent="0.25">
      <c r="A285" s="18"/>
      <c r="B285" s="18"/>
      <c r="C285" s="18"/>
      <c r="D285" s="18"/>
      <c r="E285" s="19"/>
      <c r="F285" s="19"/>
      <c r="G285" s="23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22"/>
      <c r="S285" s="18"/>
    </row>
    <row r="286" spans="1:19" x14ac:dyDescent="0.25">
      <c r="A286" s="18"/>
      <c r="B286" s="18"/>
      <c r="C286" s="18"/>
      <c r="D286" s="18"/>
      <c r="E286" s="19"/>
      <c r="F286" s="19"/>
      <c r="G286" s="18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22"/>
      <c r="S286" s="18"/>
    </row>
    <row r="287" spans="1:19" x14ac:dyDescent="0.25">
      <c r="A287" s="18"/>
      <c r="B287" s="18"/>
      <c r="C287" s="18"/>
      <c r="D287" s="18"/>
      <c r="E287" s="19"/>
      <c r="F287" s="19"/>
      <c r="G287" s="18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22"/>
      <c r="S287" s="18"/>
    </row>
    <row r="288" spans="1:19" x14ac:dyDescent="0.25">
      <c r="A288" s="18"/>
      <c r="B288" s="18"/>
      <c r="C288" s="18"/>
      <c r="D288" s="18"/>
      <c r="E288" s="19"/>
      <c r="F288" s="19"/>
      <c r="G288" s="23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22"/>
      <c r="S288" s="18"/>
    </row>
    <row r="289" spans="1:19" x14ac:dyDescent="0.25">
      <c r="A289" s="18"/>
      <c r="B289" s="18"/>
      <c r="C289" s="18"/>
      <c r="D289" s="18"/>
      <c r="E289" s="19"/>
      <c r="F289" s="19"/>
      <c r="G289" s="18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22"/>
      <c r="S289" s="18"/>
    </row>
    <row r="290" spans="1:19" x14ac:dyDescent="0.25">
      <c r="A290" s="18"/>
      <c r="B290" s="18"/>
      <c r="C290" s="18"/>
      <c r="D290" s="18"/>
      <c r="E290" s="19"/>
      <c r="F290" s="19"/>
      <c r="G290" s="18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22"/>
      <c r="S290" s="18"/>
    </row>
    <row r="291" spans="1:19" x14ac:dyDescent="0.25">
      <c r="A291" s="18"/>
      <c r="B291" s="18"/>
      <c r="C291" s="18"/>
      <c r="D291" s="18"/>
      <c r="E291" s="19"/>
      <c r="F291" s="19"/>
      <c r="G291" s="18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22"/>
      <c r="S291" s="18"/>
    </row>
    <row r="292" spans="1:19" x14ac:dyDescent="0.25">
      <c r="A292" s="18"/>
      <c r="B292" s="18"/>
      <c r="C292" s="18"/>
      <c r="D292" s="18"/>
      <c r="E292" s="19"/>
      <c r="F292" s="19"/>
      <c r="G292" s="18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22"/>
      <c r="S292" s="18"/>
    </row>
    <row r="293" spans="1:19" x14ac:dyDescent="0.25">
      <c r="A293" s="18"/>
      <c r="B293" s="18"/>
      <c r="C293" s="18"/>
      <c r="D293" s="18"/>
      <c r="E293" s="19"/>
      <c r="F293" s="19"/>
      <c r="G293" s="23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22"/>
      <c r="S293" s="18"/>
    </row>
    <row r="294" spans="1:19" x14ac:dyDescent="0.25">
      <c r="A294" s="18"/>
      <c r="B294" s="18"/>
      <c r="C294" s="18"/>
      <c r="D294" s="18"/>
      <c r="E294" s="19"/>
      <c r="F294" s="19"/>
      <c r="G294" s="18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22"/>
      <c r="S294" s="18"/>
    </row>
    <row r="295" spans="1:19" x14ac:dyDescent="0.25">
      <c r="A295" s="18"/>
      <c r="B295" s="18"/>
      <c r="C295" s="18"/>
      <c r="D295" s="18"/>
      <c r="E295" s="19"/>
      <c r="F295" s="19"/>
      <c r="G295" s="23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22"/>
      <c r="S295" s="18"/>
    </row>
    <row r="296" spans="1:19" x14ac:dyDescent="0.25">
      <c r="A296" s="18"/>
      <c r="B296" s="18"/>
      <c r="C296" s="18"/>
      <c r="D296" s="18"/>
      <c r="E296" s="19"/>
      <c r="F296" s="19"/>
      <c r="G296" s="23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22"/>
      <c r="S296" s="18"/>
    </row>
    <row r="297" spans="1:19" x14ac:dyDescent="0.25">
      <c r="A297" s="18"/>
      <c r="B297" s="18"/>
      <c r="C297" s="18"/>
      <c r="D297" s="18"/>
      <c r="E297" s="19"/>
      <c r="F297" s="19"/>
      <c r="G297" s="18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22"/>
      <c r="S297" s="18"/>
    </row>
    <row r="298" spans="1:19" x14ac:dyDescent="0.25">
      <c r="A298" s="18"/>
      <c r="B298" s="18"/>
      <c r="C298" s="18"/>
      <c r="D298" s="18"/>
      <c r="E298" s="19"/>
      <c r="F298" s="19"/>
      <c r="G298" s="18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22"/>
      <c r="S298" s="18"/>
    </row>
    <row r="299" spans="1:19" x14ac:dyDescent="0.25">
      <c r="A299" s="18"/>
      <c r="B299" s="18"/>
      <c r="C299" s="18"/>
      <c r="D299" s="18"/>
      <c r="E299" s="19"/>
      <c r="F299" s="19"/>
      <c r="G299" s="18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22"/>
      <c r="S299" s="18"/>
    </row>
    <row r="300" spans="1:19" x14ac:dyDescent="0.25">
      <c r="A300" s="18"/>
      <c r="B300" s="18"/>
      <c r="C300" s="18"/>
      <c r="D300" s="18"/>
      <c r="E300" s="19"/>
      <c r="F300" s="19"/>
      <c r="G300" s="23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22"/>
      <c r="S300" s="18"/>
    </row>
    <row r="301" spans="1:19" x14ac:dyDescent="0.25">
      <c r="A301" s="18"/>
      <c r="B301" s="18"/>
      <c r="C301" s="18"/>
      <c r="D301" s="18"/>
      <c r="E301" s="19"/>
      <c r="F301" s="19"/>
      <c r="G301" s="23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22"/>
      <c r="S301" s="18"/>
    </row>
    <row r="302" spans="1:19" x14ac:dyDescent="0.25">
      <c r="A302" s="18"/>
      <c r="B302" s="18"/>
      <c r="C302" s="18"/>
      <c r="D302" s="18"/>
      <c r="E302" s="19"/>
      <c r="F302" s="19"/>
      <c r="G302" s="23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22"/>
      <c r="S302" s="18"/>
    </row>
    <row r="303" spans="1:19" x14ac:dyDescent="0.25">
      <c r="A303" s="18"/>
      <c r="B303" s="18"/>
      <c r="C303" s="18"/>
      <c r="D303" s="18"/>
      <c r="E303" s="19"/>
      <c r="F303" s="19"/>
      <c r="G303" s="23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22"/>
      <c r="S303" s="18"/>
    </row>
    <row r="304" spans="1:19" x14ac:dyDescent="0.25">
      <c r="A304" s="18"/>
      <c r="B304" s="18"/>
      <c r="C304" s="18"/>
      <c r="D304" s="18"/>
      <c r="E304" s="19"/>
      <c r="F304" s="19"/>
      <c r="G304" s="23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22"/>
      <c r="S304" s="18"/>
    </row>
    <row r="305" spans="1:19" x14ac:dyDescent="0.25">
      <c r="A305" s="18"/>
      <c r="B305" s="18"/>
      <c r="C305" s="18"/>
      <c r="D305" s="18"/>
      <c r="E305" s="19"/>
      <c r="F305" s="19"/>
      <c r="G305" s="23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22"/>
      <c r="S305" s="18"/>
    </row>
    <row r="306" spans="1:19" x14ac:dyDescent="0.25">
      <c r="A306" s="18"/>
      <c r="B306" s="18"/>
      <c r="C306" s="18"/>
      <c r="D306" s="18"/>
      <c r="E306" s="19"/>
      <c r="F306" s="19"/>
      <c r="G306" s="23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22"/>
      <c r="S306" s="18"/>
    </row>
    <row r="307" spans="1:19" x14ac:dyDescent="0.25">
      <c r="A307" s="18"/>
      <c r="B307" s="18"/>
      <c r="C307" s="18"/>
      <c r="D307" s="18"/>
      <c r="E307" s="19"/>
      <c r="F307" s="19"/>
      <c r="G307" s="18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22"/>
      <c r="S307" s="18"/>
    </row>
    <row r="308" spans="1:19" x14ac:dyDescent="0.25">
      <c r="A308" s="18"/>
      <c r="B308" s="18"/>
      <c r="C308" s="18"/>
      <c r="D308" s="18"/>
      <c r="E308" s="19"/>
      <c r="F308" s="19"/>
      <c r="G308" s="18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22"/>
      <c r="S308" s="18"/>
    </row>
    <row r="309" spans="1:19" x14ac:dyDescent="0.25">
      <c r="A309" s="18"/>
      <c r="B309" s="18"/>
      <c r="C309" s="18"/>
      <c r="D309" s="18"/>
      <c r="E309" s="19"/>
      <c r="F309" s="19"/>
      <c r="G309" s="18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22"/>
      <c r="S309" s="18"/>
    </row>
    <row r="310" spans="1:19" x14ac:dyDescent="0.25">
      <c r="A310" s="18"/>
      <c r="B310" s="18"/>
      <c r="C310" s="18"/>
      <c r="D310" s="18"/>
      <c r="E310" s="19"/>
      <c r="F310" s="19"/>
      <c r="G310" s="18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22"/>
      <c r="S310" s="18"/>
    </row>
    <row r="311" spans="1:19" x14ac:dyDescent="0.25">
      <c r="A311" s="18"/>
      <c r="B311" s="18"/>
      <c r="C311" s="18"/>
      <c r="D311" s="18"/>
      <c r="E311" s="19"/>
      <c r="F311" s="19"/>
      <c r="G311" s="18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22"/>
      <c r="S311" s="18"/>
    </row>
    <row r="312" spans="1:19" x14ac:dyDescent="0.25">
      <c r="A312" s="18"/>
      <c r="B312" s="18"/>
      <c r="C312" s="18"/>
      <c r="D312" s="18"/>
      <c r="E312" s="19"/>
      <c r="F312" s="19"/>
      <c r="G312" s="18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22"/>
      <c r="S312" s="18"/>
    </row>
    <row r="313" spans="1:19" x14ac:dyDescent="0.25">
      <c r="A313" s="18"/>
      <c r="B313" s="18"/>
      <c r="C313" s="18"/>
      <c r="D313" s="18"/>
      <c r="E313" s="19"/>
      <c r="F313" s="19"/>
      <c r="G313" s="18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22"/>
      <c r="S313" s="18"/>
    </row>
    <row r="314" spans="1:19" x14ac:dyDescent="0.25">
      <c r="A314" s="18"/>
      <c r="B314" s="18"/>
      <c r="C314" s="18"/>
      <c r="D314" s="18"/>
      <c r="E314" s="19"/>
      <c r="F314" s="19"/>
      <c r="G314" s="18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22"/>
      <c r="S314" s="18"/>
    </row>
    <row r="315" spans="1:19" x14ac:dyDescent="0.25">
      <c r="A315" s="18"/>
      <c r="B315" s="18"/>
      <c r="C315" s="18"/>
      <c r="D315" s="18"/>
      <c r="E315" s="19"/>
      <c r="F315" s="19"/>
      <c r="G315" s="18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22"/>
      <c r="S315" s="18"/>
    </row>
    <row r="316" spans="1:19" x14ac:dyDescent="0.25">
      <c r="A316" s="18"/>
      <c r="B316" s="18"/>
      <c r="C316" s="18"/>
      <c r="D316" s="18"/>
      <c r="E316" s="19"/>
      <c r="F316" s="19"/>
      <c r="G316" s="23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22"/>
      <c r="S316" s="18"/>
    </row>
    <row r="317" spans="1:19" x14ac:dyDescent="0.25">
      <c r="A317" s="18"/>
      <c r="B317" s="18"/>
      <c r="C317" s="18"/>
      <c r="D317" s="18"/>
      <c r="E317" s="19"/>
      <c r="F317" s="19"/>
      <c r="G317" s="18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22"/>
      <c r="S317" s="18"/>
    </row>
    <row r="318" spans="1:19" x14ac:dyDescent="0.25">
      <c r="A318" s="18"/>
      <c r="B318" s="18"/>
      <c r="C318" s="18"/>
      <c r="D318" s="18"/>
      <c r="E318" s="19"/>
      <c r="F318" s="19"/>
      <c r="G318" s="18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22"/>
      <c r="S318" s="18"/>
    </row>
    <row r="319" spans="1:19" x14ac:dyDescent="0.25">
      <c r="A319" s="18"/>
      <c r="B319" s="18"/>
      <c r="C319" s="18"/>
      <c r="D319" s="18"/>
      <c r="E319" s="19"/>
      <c r="F319" s="19"/>
      <c r="G319" s="18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22"/>
      <c r="S319" s="18"/>
    </row>
    <row r="320" spans="1:19" x14ac:dyDescent="0.25">
      <c r="A320" s="18"/>
      <c r="B320" s="18"/>
      <c r="C320" s="18"/>
      <c r="D320" s="18"/>
      <c r="E320" s="19"/>
      <c r="F320" s="19"/>
      <c r="G320" s="18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22"/>
      <c r="S320" s="18"/>
    </row>
    <row r="321" spans="1:19" x14ac:dyDescent="0.25">
      <c r="A321" s="18"/>
      <c r="B321" s="18"/>
      <c r="C321" s="18"/>
      <c r="D321" s="18"/>
      <c r="E321" s="19"/>
      <c r="F321" s="19"/>
      <c r="G321" s="18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22"/>
      <c r="S321" s="18"/>
    </row>
    <row r="322" spans="1:19" x14ac:dyDescent="0.25">
      <c r="A322" s="18"/>
      <c r="B322" s="18"/>
      <c r="C322" s="18"/>
      <c r="D322" s="18"/>
      <c r="E322" s="19"/>
      <c r="F322" s="19"/>
      <c r="G322" s="18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22"/>
      <c r="S322" s="18"/>
    </row>
    <row r="323" spans="1:19" x14ac:dyDescent="0.25">
      <c r="A323" s="18"/>
      <c r="B323" s="18"/>
      <c r="C323" s="18"/>
      <c r="D323" s="18"/>
      <c r="E323" s="19"/>
      <c r="F323" s="19"/>
      <c r="G323" s="18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22"/>
      <c r="S323" s="18"/>
    </row>
    <row r="324" spans="1:19" x14ac:dyDescent="0.25">
      <c r="A324" s="18"/>
      <c r="B324" s="18"/>
      <c r="C324" s="18"/>
      <c r="D324" s="18"/>
      <c r="E324" s="19"/>
      <c r="F324" s="19"/>
      <c r="G324" s="18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22"/>
      <c r="S324" s="18"/>
    </row>
    <row r="325" spans="1:19" x14ac:dyDescent="0.25">
      <c r="A325" s="18"/>
      <c r="B325" s="18"/>
      <c r="C325" s="18"/>
      <c r="D325" s="18"/>
      <c r="E325" s="19"/>
      <c r="F325" s="19"/>
      <c r="G325" s="23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22"/>
      <c r="S325" s="18"/>
    </row>
    <row r="326" spans="1:19" x14ac:dyDescent="0.25">
      <c r="A326" s="18"/>
      <c r="B326" s="18"/>
      <c r="C326" s="18"/>
      <c r="D326" s="18"/>
      <c r="E326" s="19"/>
      <c r="F326" s="19"/>
      <c r="G326" s="23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23"/>
      <c r="S326" s="18"/>
    </row>
    <row r="327" spans="1:19" x14ac:dyDescent="0.25">
      <c r="A327" s="18"/>
      <c r="B327" s="18"/>
      <c r="C327" s="18"/>
      <c r="D327" s="18"/>
      <c r="E327" s="19"/>
      <c r="F327" s="19"/>
      <c r="G327" s="18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22"/>
      <c r="S327" s="18"/>
    </row>
    <row r="328" spans="1:19" x14ac:dyDescent="0.25">
      <c r="A328" s="18"/>
      <c r="B328" s="18"/>
      <c r="C328" s="18"/>
      <c r="D328" s="18"/>
      <c r="E328" s="19"/>
      <c r="F328" s="19"/>
      <c r="G328" s="23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22"/>
      <c r="S328" s="18"/>
    </row>
    <row r="329" spans="1:19" x14ac:dyDescent="0.25">
      <c r="A329" s="18"/>
      <c r="B329" s="18"/>
      <c r="C329" s="18"/>
      <c r="D329" s="18"/>
      <c r="E329" s="19"/>
      <c r="F329" s="19"/>
      <c r="G329" s="18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22"/>
      <c r="S329" s="18"/>
    </row>
    <row r="330" spans="1:19" x14ac:dyDescent="0.25">
      <c r="A330" s="18"/>
      <c r="B330" s="18"/>
      <c r="C330" s="18"/>
      <c r="D330" s="18"/>
      <c r="E330" s="19"/>
      <c r="F330" s="19"/>
      <c r="G330" s="18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22"/>
      <c r="S330" s="18"/>
    </row>
    <row r="331" spans="1:19" x14ac:dyDescent="0.25">
      <c r="A331" s="18"/>
      <c r="B331" s="18"/>
      <c r="C331" s="18"/>
      <c r="D331" s="18"/>
      <c r="E331" s="19"/>
      <c r="F331" s="19"/>
      <c r="G331" s="18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22"/>
      <c r="S331" s="18"/>
    </row>
    <row r="332" spans="1:19" x14ac:dyDescent="0.25">
      <c r="A332" s="18"/>
      <c r="B332" s="18"/>
      <c r="C332" s="18"/>
      <c r="D332" s="18"/>
      <c r="E332" s="19"/>
      <c r="F332" s="19"/>
      <c r="G332" s="18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23"/>
      <c r="S332" s="18"/>
    </row>
    <row r="333" spans="1:19" x14ac:dyDescent="0.25">
      <c r="A333" s="18"/>
      <c r="B333" s="18"/>
      <c r="C333" s="18"/>
      <c r="D333" s="18"/>
      <c r="E333" s="19"/>
      <c r="F333" s="19"/>
      <c r="G333" s="18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23"/>
      <c r="S333" s="18"/>
    </row>
    <row r="334" spans="1:19" x14ac:dyDescent="0.25">
      <c r="A334" s="18"/>
      <c r="B334" s="18"/>
      <c r="C334" s="18"/>
      <c r="D334" s="18"/>
      <c r="E334" s="19"/>
      <c r="F334" s="19"/>
      <c r="G334" s="23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22"/>
      <c r="S334" s="18"/>
    </row>
    <row r="335" spans="1:19" x14ac:dyDescent="0.25">
      <c r="A335" s="18"/>
      <c r="B335" s="18"/>
      <c r="C335" s="18"/>
      <c r="D335" s="18"/>
      <c r="E335" s="19"/>
      <c r="F335" s="19"/>
      <c r="G335" s="18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22"/>
      <c r="S335" s="18"/>
    </row>
    <row r="336" spans="1:19" x14ac:dyDescent="0.25">
      <c r="A336" s="18"/>
      <c r="B336" s="18"/>
      <c r="C336" s="18"/>
      <c r="D336" s="18"/>
      <c r="E336" s="19"/>
      <c r="F336" s="19"/>
      <c r="G336" s="18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22"/>
      <c r="S336" s="18"/>
    </row>
    <row r="337" spans="1:19" x14ac:dyDescent="0.25">
      <c r="A337" s="18"/>
      <c r="B337" s="18"/>
      <c r="C337" s="18"/>
      <c r="D337" s="18"/>
      <c r="E337" s="19"/>
      <c r="F337" s="19"/>
      <c r="G337" s="23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22"/>
      <c r="S337" s="18"/>
    </row>
    <row r="338" spans="1:19" x14ac:dyDescent="0.25">
      <c r="A338" s="18"/>
      <c r="B338" s="18"/>
      <c r="C338" s="18"/>
      <c r="D338" s="18"/>
      <c r="E338" s="19"/>
      <c r="F338" s="19"/>
      <c r="G338" s="18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22"/>
      <c r="S338" s="18"/>
    </row>
    <row r="339" spans="1:19" x14ac:dyDescent="0.25">
      <c r="A339" s="18"/>
      <c r="B339" s="18"/>
      <c r="C339" s="18"/>
      <c r="D339" s="18"/>
      <c r="E339" s="19"/>
      <c r="F339" s="19"/>
      <c r="G339" s="18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22"/>
      <c r="S339" s="18"/>
    </row>
    <row r="340" spans="1:19" x14ac:dyDescent="0.25">
      <c r="A340" s="18"/>
      <c r="B340" s="18"/>
      <c r="C340" s="18"/>
      <c r="D340" s="18"/>
      <c r="E340" s="19"/>
      <c r="F340" s="19"/>
      <c r="G340" s="18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22"/>
      <c r="S340" s="18"/>
    </row>
    <row r="341" spans="1:19" x14ac:dyDescent="0.25">
      <c r="A341" s="18"/>
      <c r="B341" s="18"/>
      <c r="C341" s="18"/>
      <c r="D341" s="18"/>
      <c r="E341" s="19"/>
      <c r="F341" s="19"/>
      <c r="G341" s="18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22"/>
      <c r="S341" s="18"/>
    </row>
    <row r="342" spans="1:19" x14ac:dyDescent="0.25">
      <c r="A342" s="18"/>
      <c r="B342" s="18"/>
      <c r="C342" s="18"/>
      <c r="D342" s="18"/>
      <c r="E342" s="19"/>
      <c r="F342" s="19"/>
      <c r="G342" s="18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22"/>
      <c r="S342" s="18"/>
    </row>
    <row r="343" spans="1:19" x14ac:dyDescent="0.25">
      <c r="A343" s="18"/>
      <c r="B343" s="18"/>
      <c r="C343" s="18"/>
      <c r="D343" s="18"/>
      <c r="E343" s="19"/>
      <c r="F343" s="19"/>
      <c r="G343" s="18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22"/>
      <c r="S343" s="18"/>
    </row>
    <row r="344" spans="1:19" x14ac:dyDescent="0.25">
      <c r="A344" s="18"/>
      <c r="B344" s="18"/>
      <c r="C344" s="18"/>
      <c r="D344" s="18"/>
      <c r="E344" s="19"/>
      <c r="F344" s="19"/>
      <c r="G344" s="23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22"/>
      <c r="S344" s="18"/>
    </row>
    <row r="345" spans="1:19" x14ac:dyDescent="0.25">
      <c r="A345" s="18"/>
      <c r="B345" s="18"/>
      <c r="C345" s="18"/>
      <c r="D345" s="18"/>
      <c r="E345" s="19"/>
      <c r="F345" s="19"/>
      <c r="G345" s="18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22"/>
      <c r="S345" s="18"/>
    </row>
    <row r="346" spans="1:19" x14ac:dyDescent="0.25">
      <c r="A346" s="18"/>
      <c r="B346" s="18"/>
      <c r="C346" s="18"/>
      <c r="D346" s="18"/>
      <c r="E346" s="19"/>
      <c r="F346" s="19"/>
      <c r="G346" s="18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22"/>
      <c r="S346" s="18"/>
    </row>
    <row r="347" spans="1:19" x14ac:dyDescent="0.25">
      <c r="A347" s="18"/>
      <c r="B347" s="18"/>
      <c r="C347" s="18"/>
      <c r="D347" s="18"/>
      <c r="E347" s="19"/>
      <c r="F347" s="19"/>
      <c r="G347" s="18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22"/>
      <c r="S347" s="18"/>
    </row>
    <row r="348" spans="1:19" x14ac:dyDescent="0.25">
      <c r="A348" s="18"/>
      <c r="B348" s="18"/>
      <c r="C348" s="18"/>
      <c r="D348" s="18"/>
      <c r="E348" s="19"/>
      <c r="F348" s="19"/>
      <c r="G348" s="18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22"/>
      <c r="S348" s="18"/>
    </row>
    <row r="349" spans="1:19" x14ac:dyDescent="0.25">
      <c r="A349" s="18"/>
      <c r="B349" s="18"/>
      <c r="C349" s="18"/>
      <c r="D349" s="18"/>
      <c r="E349" s="19"/>
      <c r="F349" s="19"/>
      <c r="G349" s="18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22"/>
      <c r="S349" s="18"/>
    </row>
    <row r="350" spans="1:19" x14ac:dyDescent="0.25">
      <c r="A350" s="18"/>
      <c r="B350" s="18"/>
      <c r="C350" s="18"/>
      <c r="D350" s="18"/>
      <c r="E350" s="19"/>
      <c r="F350" s="19"/>
      <c r="G350" s="18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22"/>
      <c r="S350" s="18"/>
    </row>
    <row r="351" spans="1:19" x14ac:dyDescent="0.25">
      <c r="A351" s="18"/>
      <c r="B351" s="18"/>
      <c r="C351" s="18"/>
      <c r="D351" s="18"/>
      <c r="E351" s="19"/>
      <c r="F351" s="19"/>
      <c r="G351" s="18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22"/>
      <c r="S351" s="18"/>
    </row>
    <row r="352" spans="1:19" x14ac:dyDescent="0.25">
      <c r="A352" s="18"/>
      <c r="B352" s="18"/>
      <c r="C352" s="18"/>
      <c r="D352" s="18"/>
      <c r="E352" s="19"/>
      <c r="F352" s="19"/>
      <c r="G352" s="18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22"/>
      <c r="S352" s="18"/>
    </row>
    <row r="353" spans="1:19" x14ac:dyDescent="0.25">
      <c r="A353" s="18"/>
      <c r="B353" s="18"/>
      <c r="C353" s="18"/>
      <c r="D353" s="18"/>
      <c r="E353" s="19"/>
      <c r="F353" s="19"/>
      <c r="G353" s="18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22"/>
      <c r="S353" s="18"/>
    </row>
    <row r="354" spans="1:19" x14ac:dyDescent="0.25">
      <c r="A354" s="18"/>
      <c r="B354" s="18"/>
      <c r="C354" s="18"/>
      <c r="D354" s="18"/>
      <c r="E354" s="19"/>
      <c r="F354" s="19"/>
      <c r="G354" s="18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22"/>
      <c r="S354" s="18"/>
    </row>
    <row r="355" spans="1:19" x14ac:dyDescent="0.25">
      <c r="A355" s="18"/>
      <c r="B355" s="18"/>
      <c r="C355" s="18"/>
      <c r="D355" s="18"/>
      <c r="E355" s="19"/>
      <c r="F355" s="19"/>
      <c r="G355" s="18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22"/>
      <c r="S355" s="18"/>
    </row>
    <row r="356" spans="1:19" x14ac:dyDescent="0.25">
      <c r="A356" s="18"/>
      <c r="B356" s="18"/>
      <c r="C356" s="18"/>
      <c r="D356" s="18"/>
      <c r="E356" s="19"/>
      <c r="F356" s="19"/>
      <c r="G356" s="18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22"/>
      <c r="S356" s="18"/>
    </row>
    <row r="357" spans="1:19" x14ac:dyDescent="0.25">
      <c r="A357" s="18"/>
      <c r="B357" s="18"/>
      <c r="C357" s="18"/>
      <c r="D357" s="18"/>
      <c r="E357" s="19"/>
      <c r="F357" s="19"/>
      <c r="G357" s="18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22"/>
      <c r="S357" s="18"/>
    </row>
    <row r="358" spans="1:19" x14ac:dyDescent="0.25">
      <c r="A358" s="18"/>
      <c r="B358" s="18"/>
      <c r="C358" s="18"/>
      <c r="D358" s="18"/>
      <c r="E358" s="19"/>
      <c r="F358" s="19"/>
      <c r="G358" s="23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22"/>
      <c r="S358" s="18"/>
    </row>
    <row r="359" spans="1:19" x14ac:dyDescent="0.25">
      <c r="A359" s="18"/>
      <c r="B359" s="18"/>
      <c r="C359" s="18"/>
      <c r="D359" s="18"/>
      <c r="E359" s="19"/>
      <c r="F359" s="19"/>
      <c r="G359" s="23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22"/>
      <c r="S359" s="18"/>
    </row>
    <row r="360" spans="1:19" x14ac:dyDescent="0.25">
      <c r="A360" s="18"/>
      <c r="B360" s="18"/>
      <c r="C360" s="18"/>
      <c r="D360" s="18"/>
      <c r="E360" s="19"/>
      <c r="F360" s="19"/>
      <c r="G360" s="23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22"/>
      <c r="S360" s="18"/>
    </row>
    <row r="361" spans="1:19" x14ac:dyDescent="0.25">
      <c r="A361" s="18"/>
      <c r="B361" s="18"/>
      <c r="C361" s="18"/>
      <c r="D361" s="18"/>
      <c r="E361" s="19"/>
      <c r="F361" s="19"/>
      <c r="G361" s="18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22"/>
      <c r="S361" s="18"/>
    </row>
    <row r="362" spans="1:19" x14ac:dyDescent="0.25">
      <c r="A362" s="18"/>
      <c r="B362" s="18"/>
      <c r="C362" s="18"/>
      <c r="D362" s="18"/>
      <c r="E362" s="19"/>
      <c r="F362" s="19"/>
      <c r="G362" s="18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22"/>
      <c r="S362" s="18"/>
    </row>
    <row r="363" spans="1:19" x14ac:dyDescent="0.25">
      <c r="A363" s="18"/>
      <c r="B363" s="18"/>
      <c r="C363" s="18"/>
      <c r="D363" s="18"/>
      <c r="E363" s="19"/>
      <c r="F363" s="19"/>
      <c r="G363" s="18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22"/>
      <c r="S363" s="18"/>
    </row>
    <row r="364" spans="1:19" x14ac:dyDescent="0.25">
      <c r="A364" s="18"/>
      <c r="B364" s="18"/>
      <c r="C364" s="18"/>
      <c r="D364" s="18"/>
      <c r="E364" s="19"/>
      <c r="F364" s="19"/>
      <c r="G364" s="18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22"/>
      <c r="S364" s="18"/>
    </row>
    <row r="365" spans="1:19" x14ac:dyDescent="0.25">
      <c r="A365" s="18"/>
      <c r="B365" s="18"/>
      <c r="C365" s="18"/>
      <c r="D365" s="18"/>
      <c r="E365" s="19"/>
      <c r="F365" s="19"/>
      <c r="G365" s="18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22"/>
      <c r="S365" s="18"/>
    </row>
    <row r="366" spans="1:19" x14ac:dyDescent="0.25">
      <c r="A366" s="18"/>
      <c r="B366" s="18"/>
      <c r="C366" s="18"/>
      <c r="D366" s="18"/>
      <c r="E366" s="19"/>
      <c r="F366" s="19"/>
      <c r="G366" s="18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22"/>
      <c r="S366" s="18"/>
    </row>
    <row r="367" spans="1:19" x14ac:dyDescent="0.25">
      <c r="A367" s="18"/>
      <c r="B367" s="18"/>
      <c r="C367" s="18"/>
      <c r="D367" s="18"/>
      <c r="E367" s="19"/>
      <c r="F367" s="19"/>
      <c r="G367" s="18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22"/>
      <c r="S367" s="18"/>
    </row>
    <row r="368" spans="1:19" x14ac:dyDescent="0.25">
      <c r="A368" s="18"/>
      <c r="B368" s="18"/>
      <c r="C368" s="18"/>
      <c r="D368" s="18"/>
      <c r="E368" s="19"/>
      <c r="F368" s="19"/>
      <c r="G368" s="18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22"/>
      <c r="S368" s="18"/>
    </row>
    <row r="369" spans="1:19" x14ac:dyDescent="0.25">
      <c r="A369" s="18"/>
      <c r="B369" s="18"/>
      <c r="C369" s="18"/>
      <c r="D369" s="18"/>
      <c r="E369" s="19"/>
      <c r="F369" s="19"/>
      <c r="G369" s="18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22"/>
      <c r="S369" s="18"/>
    </row>
    <row r="370" spans="1:19" x14ac:dyDescent="0.25">
      <c r="A370" s="18"/>
      <c r="B370" s="18"/>
      <c r="C370" s="18"/>
      <c r="D370" s="18"/>
      <c r="E370" s="19"/>
      <c r="F370" s="19"/>
      <c r="G370" s="18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22"/>
      <c r="S370" s="18"/>
    </row>
    <row r="371" spans="1:19" x14ac:dyDescent="0.25">
      <c r="A371" s="18"/>
      <c r="B371" s="18"/>
      <c r="C371" s="18"/>
      <c r="D371" s="18"/>
      <c r="E371" s="19"/>
      <c r="F371" s="19"/>
      <c r="G371" s="18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22"/>
      <c r="S371" s="18"/>
    </row>
    <row r="372" spans="1:19" x14ac:dyDescent="0.25">
      <c r="A372" s="18"/>
      <c r="B372" s="18"/>
      <c r="C372" s="18"/>
      <c r="D372" s="18"/>
      <c r="E372" s="19"/>
      <c r="F372" s="19"/>
      <c r="G372" s="18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22"/>
      <c r="S372" s="18"/>
    </row>
    <row r="373" spans="1:19" x14ac:dyDescent="0.25">
      <c r="A373" s="18"/>
      <c r="B373" s="18"/>
      <c r="C373" s="18"/>
      <c r="D373" s="18"/>
      <c r="E373" s="19"/>
      <c r="F373" s="19"/>
      <c r="G373" s="18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22"/>
      <c r="S373" s="18"/>
    </row>
    <row r="374" spans="1:19" x14ac:dyDescent="0.25">
      <c r="A374" s="18"/>
      <c r="B374" s="18"/>
      <c r="C374" s="18"/>
      <c r="D374" s="18"/>
      <c r="E374" s="19"/>
      <c r="F374" s="19"/>
      <c r="G374" s="18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22"/>
      <c r="S374" s="18"/>
    </row>
    <row r="375" spans="1:19" x14ac:dyDescent="0.25">
      <c r="A375" s="18"/>
      <c r="B375" s="18"/>
      <c r="C375" s="18"/>
      <c r="D375" s="18"/>
      <c r="E375" s="19"/>
      <c r="F375" s="19"/>
      <c r="G375" s="23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22"/>
      <c r="S375" s="18"/>
    </row>
    <row r="376" spans="1:19" x14ac:dyDescent="0.25">
      <c r="A376" s="18"/>
      <c r="B376" s="18"/>
      <c r="C376" s="18"/>
      <c r="D376" s="18"/>
      <c r="E376" s="19"/>
      <c r="F376" s="19"/>
      <c r="G376" s="18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22"/>
      <c r="S376" s="18"/>
    </row>
    <row r="377" spans="1:19" x14ac:dyDescent="0.25">
      <c r="A377" s="18"/>
      <c r="B377" s="18"/>
      <c r="C377" s="18"/>
      <c r="D377" s="18"/>
      <c r="E377" s="19"/>
      <c r="F377" s="19"/>
      <c r="G377" s="18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22"/>
      <c r="S377" s="18"/>
    </row>
    <row r="378" spans="1:19" x14ac:dyDescent="0.25">
      <c r="A378" s="18"/>
      <c r="B378" s="18"/>
      <c r="C378" s="18"/>
      <c r="D378" s="18"/>
      <c r="E378" s="19"/>
      <c r="F378" s="19"/>
      <c r="G378" s="18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22"/>
      <c r="S378" s="18"/>
    </row>
    <row r="379" spans="1:19" x14ac:dyDescent="0.25">
      <c r="A379" s="18"/>
      <c r="B379" s="18"/>
      <c r="C379" s="18"/>
      <c r="D379" s="18"/>
      <c r="E379" s="19"/>
      <c r="F379" s="19"/>
      <c r="G379" s="18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22"/>
      <c r="S379" s="18"/>
    </row>
    <row r="380" spans="1:19" x14ac:dyDescent="0.25">
      <c r="A380" s="18"/>
      <c r="B380" s="18"/>
      <c r="C380" s="18"/>
      <c r="D380" s="18"/>
      <c r="E380" s="19"/>
      <c r="F380" s="19"/>
      <c r="G380" s="23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22"/>
      <c r="S380" s="18"/>
    </row>
    <row r="381" spans="1:19" x14ac:dyDescent="0.25">
      <c r="A381" s="18"/>
      <c r="B381" s="18"/>
      <c r="C381" s="18"/>
      <c r="D381" s="18"/>
      <c r="E381" s="19"/>
      <c r="F381" s="19"/>
      <c r="G381" s="23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22"/>
      <c r="S381" s="18"/>
    </row>
    <row r="382" spans="1:19" x14ac:dyDescent="0.25">
      <c r="A382" s="18"/>
      <c r="B382" s="18"/>
      <c r="C382" s="18"/>
      <c r="D382" s="18"/>
      <c r="E382" s="19"/>
      <c r="F382" s="19"/>
      <c r="G382" s="23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22"/>
      <c r="S382" s="18"/>
    </row>
    <row r="383" spans="1:19" x14ac:dyDescent="0.25">
      <c r="A383" s="18"/>
      <c r="B383" s="18"/>
      <c r="C383" s="18"/>
      <c r="D383" s="18"/>
      <c r="E383" s="19"/>
      <c r="F383" s="19"/>
      <c r="G383" s="23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22"/>
      <c r="S383" s="18"/>
    </row>
    <row r="384" spans="1:19" x14ac:dyDescent="0.25">
      <c r="A384" s="18"/>
      <c r="B384" s="18"/>
      <c r="C384" s="18"/>
      <c r="D384" s="18"/>
      <c r="E384" s="19"/>
      <c r="F384" s="19"/>
      <c r="G384" s="23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22"/>
      <c r="S384" s="18"/>
    </row>
    <row r="385" spans="1:19" x14ac:dyDescent="0.25">
      <c r="A385" s="18"/>
      <c r="B385" s="18"/>
      <c r="C385" s="18"/>
      <c r="D385" s="18"/>
      <c r="E385" s="19"/>
      <c r="F385" s="19"/>
      <c r="G385" s="23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22"/>
      <c r="S385" s="18"/>
    </row>
    <row r="386" spans="1:19" x14ac:dyDescent="0.25">
      <c r="A386" s="18"/>
      <c r="B386" s="18"/>
      <c r="C386" s="18"/>
      <c r="D386" s="18"/>
      <c r="E386" s="19"/>
      <c r="F386" s="19"/>
      <c r="G386" s="23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22"/>
      <c r="S386" s="18"/>
    </row>
    <row r="387" spans="1:19" x14ac:dyDescent="0.25">
      <c r="A387" s="18"/>
      <c r="B387" s="18"/>
      <c r="C387" s="18"/>
      <c r="D387" s="18"/>
      <c r="E387" s="19"/>
      <c r="F387" s="19"/>
      <c r="G387" s="23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22"/>
      <c r="S387" s="18"/>
    </row>
    <row r="388" spans="1:19" x14ac:dyDescent="0.25">
      <c r="A388" s="18"/>
      <c r="B388" s="18"/>
      <c r="C388" s="18"/>
      <c r="D388" s="18"/>
      <c r="E388" s="19"/>
      <c r="F388" s="19"/>
      <c r="G388" s="23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22"/>
      <c r="S388" s="18"/>
    </row>
    <row r="389" spans="1:19" x14ac:dyDescent="0.25">
      <c r="A389" s="18"/>
      <c r="B389" s="18"/>
      <c r="C389" s="18"/>
      <c r="D389" s="18"/>
      <c r="E389" s="19"/>
      <c r="F389" s="19"/>
      <c r="G389" s="23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22"/>
      <c r="S389" s="18"/>
    </row>
    <row r="390" spans="1:19" x14ac:dyDescent="0.25">
      <c r="A390" s="18"/>
      <c r="B390" s="18"/>
      <c r="C390" s="18"/>
      <c r="D390" s="18"/>
      <c r="E390" s="19"/>
      <c r="F390" s="19"/>
      <c r="G390" s="23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22"/>
      <c r="S390" s="18"/>
    </row>
    <row r="391" spans="1:19" x14ac:dyDescent="0.25">
      <c r="A391" s="18"/>
      <c r="B391" s="18"/>
      <c r="C391" s="18"/>
      <c r="D391" s="18"/>
      <c r="E391" s="19"/>
      <c r="F391" s="19"/>
      <c r="G391" s="23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22"/>
      <c r="S391" s="18"/>
    </row>
    <row r="392" spans="1:19" x14ac:dyDescent="0.25">
      <c r="A392" s="18"/>
      <c r="B392" s="18"/>
      <c r="C392" s="18"/>
      <c r="D392" s="18"/>
      <c r="E392" s="19"/>
      <c r="F392" s="19"/>
      <c r="G392" s="18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22"/>
      <c r="S392" s="18"/>
    </row>
    <row r="393" spans="1:19" x14ac:dyDescent="0.25">
      <c r="A393" s="18"/>
      <c r="B393" s="18"/>
      <c r="C393" s="18"/>
      <c r="D393" s="18"/>
      <c r="E393" s="19"/>
      <c r="F393" s="19"/>
      <c r="G393" s="18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22"/>
      <c r="S393" s="18"/>
    </row>
    <row r="394" spans="1:19" x14ac:dyDescent="0.25">
      <c r="A394" s="18"/>
      <c r="B394" s="18"/>
      <c r="C394" s="18"/>
      <c r="D394" s="18"/>
      <c r="E394" s="19"/>
      <c r="F394" s="19"/>
      <c r="G394" s="18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22"/>
      <c r="S394" s="18"/>
    </row>
    <row r="395" spans="1:19" x14ac:dyDescent="0.25">
      <c r="A395" s="18"/>
      <c r="B395" s="18"/>
      <c r="C395" s="18"/>
      <c r="D395" s="18"/>
      <c r="E395" s="19"/>
      <c r="F395" s="19"/>
      <c r="G395" s="18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22"/>
      <c r="S395" s="18"/>
    </row>
    <row r="396" spans="1:19" x14ac:dyDescent="0.25">
      <c r="A396" s="18"/>
      <c r="B396" s="18"/>
      <c r="C396" s="18"/>
      <c r="D396" s="18"/>
      <c r="E396" s="19"/>
      <c r="F396" s="19"/>
      <c r="G396" s="23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22"/>
      <c r="S396" s="18"/>
    </row>
    <row r="397" spans="1:19" x14ac:dyDescent="0.25">
      <c r="A397" s="18"/>
      <c r="B397" s="18"/>
      <c r="C397" s="18"/>
      <c r="D397" s="18"/>
      <c r="E397" s="19"/>
      <c r="F397" s="19"/>
      <c r="G397" s="18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22"/>
      <c r="S397" s="18"/>
    </row>
    <row r="398" spans="1:19" x14ac:dyDescent="0.25">
      <c r="A398" s="18"/>
      <c r="B398" s="18"/>
      <c r="C398" s="18"/>
      <c r="D398" s="18"/>
      <c r="E398" s="19"/>
      <c r="F398" s="19"/>
      <c r="G398" s="23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22"/>
      <c r="S398" s="18"/>
    </row>
    <row r="399" spans="1:19" x14ac:dyDescent="0.25">
      <c r="A399" s="18"/>
      <c r="B399" s="18"/>
      <c r="C399" s="18"/>
      <c r="D399" s="18"/>
      <c r="E399" s="19"/>
      <c r="F399" s="19"/>
      <c r="G399" s="18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22"/>
      <c r="S399" s="18"/>
    </row>
    <row r="400" spans="1:19" x14ac:dyDescent="0.25">
      <c r="A400" s="18"/>
      <c r="B400" s="18"/>
      <c r="C400" s="18"/>
      <c r="D400" s="18"/>
      <c r="E400" s="19"/>
      <c r="F400" s="19"/>
      <c r="G400" s="18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22"/>
      <c r="S400" s="18"/>
    </row>
    <row r="401" spans="1:19" x14ac:dyDescent="0.25">
      <c r="A401" s="18"/>
      <c r="B401" s="18"/>
      <c r="C401" s="18"/>
      <c r="D401" s="18"/>
      <c r="E401" s="19"/>
      <c r="F401" s="19"/>
      <c r="G401" s="23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22"/>
      <c r="S401" s="18"/>
    </row>
    <row r="402" spans="1:19" x14ac:dyDescent="0.25">
      <c r="A402" s="18"/>
      <c r="B402" s="18"/>
      <c r="C402" s="18"/>
      <c r="D402" s="18"/>
      <c r="E402" s="19"/>
      <c r="F402" s="19"/>
      <c r="G402" s="23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23"/>
      <c r="S402" s="18"/>
    </row>
    <row r="403" spans="1:19" x14ac:dyDescent="0.25">
      <c r="A403" s="18"/>
      <c r="B403" s="18"/>
      <c r="C403" s="18"/>
      <c r="D403" s="18"/>
      <c r="E403" s="19"/>
      <c r="F403" s="19"/>
      <c r="G403" s="18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22"/>
      <c r="S403" s="18"/>
    </row>
    <row r="404" spans="1:19" x14ac:dyDescent="0.25">
      <c r="A404" s="18"/>
      <c r="B404" s="18"/>
      <c r="C404" s="18"/>
      <c r="D404" s="18"/>
      <c r="E404" s="19"/>
      <c r="F404" s="19"/>
      <c r="G404" s="18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22"/>
      <c r="S404" s="18"/>
    </row>
    <row r="405" spans="1:19" x14ac:dyDescent="0.25">
      <c r="A405" s="18"/>
      <c r="B405" s="18"/>
      <c r="C405" s="18"/>
      <c r="D405" s="18"/>
      <c r="E405" s="19"/>
      <c r="F405" s="19"/>
      <c r="G405" s="18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22"/>
      <c r="S405" s="18"/>
    </row>
    <row r="406" spans="1:19" x14ac:dyDescent="0.25">
      <c r="A406" s="18"/>
      <c r="B406" s="18"/>
      <c r="C406" s="18"/>
      <c r="D406" s="18"/>
      <c r="E406" s="19"/>
      <c r="F406" s="19"/>
      <c r="G406" s="23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23"/>
      <c r="S406" s="18"/>
    </row>
    <row r="407" spans="1:19" x14ac:dyDescent="0.25">
      <c r="A407" s="18"/>
      <c r="B407" s="18"/>
      <c r="C407" s="18"/>
      <c r="D407" s="18"/>
      <c r="E407" s="19"/>
      <c r="F407" s="19"/>
      <c r="G407" s="18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22"/>
      <c r="S407" s="18"/>
    </row>
    <row r="408" spans="1:19" x14ac:dyDescent="0.25">
      <c r="A408" s="18"/>
      <c r="B408" s="18"/>
      <c r="C408" s="18"/>
      <c r="D408" s="18"/>
      <c r="E408" s="19"/>
      <c r="F408" s="19"/>
      <c r="G408" s="18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22"/>
      <c r="S408" s="18"/>
    </row>
    <row r="409" spans="1:19" x14ac:dyDescent="0.25">
      <c r="A409" s="18"/>
      <c r="B409" s="18"/>
      <c r="C409" s="18"/>
      <c r="D409" s="18"/>
      <c r="E409" s="19"/>
      <c r="F409" s="19"/>
      <c r="G409" s="18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22"/>
      <c r="S409" s="18"/>
    </row>
    <row r="410" spans="1:19" x14ac:dyDescent="0.25">
      <c r="A410" s="18"/>
      <c r="B410" s="18"/>
      <c r="C410" s="18"/>
      <c r="D410" s="18"/>
      <c r="E410" s="19"/>
      <c r="F410" s="19"/>
      <c r="G410" s="18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22"/>
      <c r="S410" s="18"/>
    </row>
    <row r="411" spans="1:19" x14ac:dyDescent="0.25">
      <c r="A411" s="18"/>
      <c r="B411" s="18"/>
      <c r="C411" s="18"/>
      <c r="D411" s="18"/>
      <c r="E411" s="19"/>
      <c r="F411" s="19"/>
      <c r="G411" s="18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22"/>
      <c r="S411" s="18"/>
    </row>
    <row r="412" spans="1:19" x14ac:dyDescent="0.25">
      <c r="A412" s="18"/>
      <c r="B412" s="18"/>
      <c r="C412" s="18"/>
      <c r="D412" s="18"/>
      <c r="E412" s="19"/>
      <c r="F412" s="19"/>
      <c r="G412" s="23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22"/>
      <c r="S412" s="18"/>
    </row>
    <row r="413" spans="1:19" x14ac:dyDescent="0.25">
      <c r="A413" s="18"/>
      <c r="B413" s="18"/>
      <c r="C413" s="18"/>
      <c r="D413" s="18"/>
      <c r="E413" s="19"/>
      <c r="F413" s="19"/>
      <c r="G413" s="18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22"/>
      <c r="S413" s="18"/>
    </row>
    <row r="414" spans="1:19" x14ac:dyDescent="0.25">
      <c r="A414" s="18"/>
      <c r="B414" s="18"/>
      <c r="C414" s="18"/>
      <c r="D414" s="18"/>
      <c r="E414" s="19"/>
      <c r="F414" s="19"/>
      <c r="G414" s="18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22"/>
      <c r="S414" s="18"/>
    </row>
    <row r="415" spans="1:19" x14ac:dyDescent="0.25">
      <c r="A415" s="18"/>
      <c r="B415" s="18"/>
      <c r="C415" s="18"/>
      <c r="D415" s="18"/>
      <c r="E415" s="19"/>
      <c r="F415" s="19"/>
      <c r="G415" s="18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22"/>
      <c r="S415" s="18"/>
    </row>
    <row r="416" spans="1:19" x14ac:dyDescent="0.25">
      <c r="A416" s="18"/>
      <c r="B416" s="18"/>
      <c r="C416" s="18"/>
      <c r="D416" s="18"/>
      <c r="E416" s="19"/>
      <c r="F416" s="19"/>
      <c r="G416" s="18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22"/>
      <c r="S416" s="18"/>
    </row>
    <row r="417" spans="1:19" x14ac:dyDescent="0.25">
      <c r="A417" s="18"/>
      <c r="B417" s="18"/>
      <c r="C417" s="18"/>
      <c r="D417" s="18"/>
      <c r="E417" s="19"/>
      <c r="F417" s="19"/>
      <c r="G417" s="18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22"/>
      <c r="S417" s="18"/>
    </row>
    <row r="418" spans="1:19" x14ac:dyDescent="0.25">
      <c r="A418" s="18"/>
      <c r="B418" s="18"/>
      <c r="C418" s="18"/>
      <c r="D418" s="18"/>
      <c r="E418" s="19"/>
      <c r="F418" s="19"/>
      <c r="G418" s="18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22"/>
      <c r="S418" s="18"/>
    </row>
    <row r="419" spans="1:19" x14ac:dyDescent="0.25">
      <c r="A419" s="18"/>
      <c r="B419" s="18"/>
      <c r="C419" s="18"/>
      <c r="D419" s="18"/>
      <c r="E419" s="19"/>
      <c r="F419" s="19"/>
      <c r="G419" s="18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22"/>
      <c r="S419" s="18"/>
    </row>
    <row r="420" spans="1:19" x14ac:dyDescent="0.25">
      <c r="A420" s="18"/>
      <c r="B420" s="18"/>
      <c r="C420" s="18"/>
      <c r="D420" s="18"/>
      <c r="E420" s="19"/>
      <c r="F420" s="19"/>
      <c r="G420" s="18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22"/>
      <c r="S420" s="18"/>
    </row>
    <row r="421" spans="1:19" x14ac:dyDescent="0.25">
      <c r="A421" s="18"/>
      <c r="B421" s="18"/>
      <c r="C421" s="18"/>
      <c r="D421" s="18"/>
      <c r="E421" s="19"/>
      <c r="F421" s="19"/>
      <c r="G421" s="18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22"/>
      <c r="S421" s="18"/>
    </row>
    <row r="422" spans="1:19" x14ac:dyDescent="0.25">
      <c r="A422" s="18"/>
      <c r="B422" s="18"/>
      <c r="C422" s="18"/>
      <c r="D422" s="18"/>
      <c r="E422" s="19"/>
      <c r="F422" s="19"/>
      <c r="G422" s="18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22"/>
      <c r="S422" s="18"/>
    </row>
    <row r="423" spans="1:19" x14ac:dyDescent="0.25">
      <c r="A423" s="18"/>
      <c r="B423" s="18"/>
      <c r="C423" s="18"/>
      <c r="D423" s="18"/>
      <c r="E423" s="19"/>
      <c r="F423" s="19"/>
      <c r="G423" s="18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22"/>
      <c r="S423" s="18"/>
    </row>
    <row r="424" spans="1:19" x14ac:dyDescent="0.25">
      <c r="A424" s="18"/>
      <c r="B424" s="18"/>
      <c r="C424" s="18"/>
      <c r="D424" s="18"/>
      <c r="E424" s="19"/>
      <c r="F424" s="19"/>
      <c r="G424" s="23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22"/>
      <c r="S424" s="18"/>
    </row>
    <row r="425" spans="1:19" x14ac:dyDescent="0.25">
      <c r="A425" s="18"/>
      <c r="B425" s="18"/>
      <c r="C425" s="18"/>
      <c r="D425" s="18"/>
      <c r="E425" s="19"/>
      <c r="F425" s="19"/>
      <c r="G425" s="18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22"/>
      <c r="S425" s="18"/>
    </row>
    <row r="426" spans="1:19" x14ac:dyDescent="0.25">
      <c r="A426" s="18"/>
      <c r="B426" s="18"/>
      <c r="C426" s="18"/>
      <c r="D426" s="18"/>
      <c r="E426" s="19"/>
      <c r="F426" s="19"/>
      <c r="G426" s="23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22"/>
      <c r="S426" s="18"/>
    </row>
    <row r="427" spans="1:19" x14ac:dyDescent="0.25">
      <c r="A427" s="18"/>
      <c r="B427" s="18"/>
      <c r="C427" s="18"/>
      <c r="D427" s="18"/>
      <c r="E427" s="19"/>
      <c r="F427" s="19"/>
      <c r="G427" s="23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22"/>
      <c r="S427" s="18"/>
    </row>
    <row r="428" spans="1:19" x14ac:dyDescent="0.25">
      <c r="A428" s="18"/>
      <c r="B428" s="18"/>
      <c r="C428" s="18"/>
      <c r="D428" s="18"/>
      <c r="E428" s="19"/>
      <c r="F428" s="19"/>
      <c r="G428" s="23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22"/>
      <c r="S428" s="18"/>
    </row>
    <row r="429" spans="1:19" x14ac:dyDescent="0.25">
      <c r="A429" s="18"/>
      <c r="B429" s="18"/>
      <c r="C429" s="18"/>
      <c r="D429" s="18"/>
      <c r="E429" s="19"/>
      <c r="F429" s="19"/>
      <c r="G429" s="23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22"/>
      <c r="S429" s="18"/>
    </row>
    <row r="430" spans="1:19" x14ac:dyDescent="0.25">
      <c r="A430" s="18"/>
      <c r="B430" s="18"/>
      <c r="C430" s="18"/>
      <c r="D430" s="18"/>
      <c r="E430" s="19"/>
      <c r="F430" s="19"/>
      <c r="G430" s="18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22"/>
      <c r="S430" s="18"/>
    </row>
    <row r="431" spans="1:19" x14ac:dyDescent="0.25">
      <c r="A431" s="18"/>
      <c r="B431" s="18"/>
      <c r="C431" s="18"/>
      <c r="D431" s="18"/>
      <c r="E431" s="19"/>
      <c r="F431" s="19"/>
      <c r="G431" s="18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22"/>
      <c r="S431" s="18"/>
    </row>
    <row r="432" spans="1:19" x14ac:dyDescent="0.25">
      <c r="A432" s="18"/>
      <c r="B432" s="18"/>
      <c r="C432" s="18"/>
      <c r="D432" s="18"/>
      <c r="E432" s="19"/>
      <c r="F432" s="19"/>
      <c r="G432" s="18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22"/>
      <c r="S432" s="18"/>
    </row>
    <row r="433" spans="1:19" x14ac:dyDescent="0.25">
      <c r="A433" s="18"/>
      <c r="B433" s="18"/>
      <c r="C433" s="18"/>
      <c r="D433" s="18"/>
      <c r="E433" s="19"/>
      <c r="F433" s="19"/>
      <c r="G433" s="18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22"/>
      <c r="S433" s="18"/>
    </row>
    <row r="434" spans="1:19" x14ac:dyDescent="0.25">
      <c r="A434" s="18"/>
      <c r="B434" s="18"/>
      <c r="C434" s="18"/>
      <c r="D434" s="18"/>
      <c r="E434" s="19"/>
      <c r="F434" s="19"/>
      <c r="G434" s="18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22"/>
      <c r="S434" s="18"/>
    </row>
    <row r="435" spans="1:19" x14ac:dyDescent="0.25">
      <c r="A435" s="18"/>
      <c r="B435" s="18"/>
      <c r="C435" s="18"/>
      <c r="D435" s="18"/>
      <c r="E435" s="19"/>
      <c r="F435" s="19"/>
      <c r="G435" s="23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22"/>
      <c r="S435" s="18"/>
    </row>
    <row r="436" spans="1:19" x14ac:dyDescent="0.25">
      <c r="A436" s="18"/>
      <c r="B436" s="18"/>
      <c r="C436" s="18"/>
      <c r="D436" s="18"/>
      <c r="E436" s="19"/>
      <c r="F436" s="19"/>
      <c r="G436" s="18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22"/>
      <c r="S436" s="18"/>
    </row>
    <row r="437" spans="1:19" x14ac:dyDescent="0.25">
      <c r="A437" s="18"/>
      <c r="B437" s="18"/>
      <c r="C437" s="18"/>
      <c r="D437" s="18"/>
      <c r="E437" s="19"/>
      <c r="F437" s="19"/>
      <c r="G437" s="18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22"/>
      <c r="S437" s="18"/>
    </row>
    <row r="438" spans="1:19" x14ac:dyDescent="0.25">
      <c r="A438" s="18"/>
      <c r="B438" s="18"/>
      <c r="C438" s="18"/>
      <c r="D438" s="18"/>
      <c r="E438" s="19"/>
      <c r="F438" s="19"/>
      <c r="G438" s="23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22"/>
      <c r="S438" s="18"/>
    </row>
    <row r="439" spans="1:19" x14ac:dyDescent="0.25">
      <c r="A439" s="18"/>
      <c r="B439" s="18"/>
      <c r="C439" s="18"/>
      <c r="D439" s="18"/>
      <c r="E439" s="19"/>
      <c r="F439" s="19"/>
      <c r="G439" s="23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22"/>
      <c r="S439" s="18"/>
    </row>
    <row r="440" spans="1:19" x14ac:dyDescent="0.25">
      <c r="A440" s="18"/>
      <c r="B440" s="18"/>
      <c r="C440" s="18"/>
      <c r="D440" s="18"/>
      <c r="E440" s="19"/>
      <c r="F440" s="19"/>
      <c r="G440" s="23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22"/>
      <c r="S440" s="18"/>
    </row>
    <row r="441" spans="1:19" x14ac:dyDescent="0.25">
      <c r="A441" s="18"/>
      <c r="B441" s="18"/>
      <c r="C441" s="18"/>
      <c r="D441" s="18"/>
      <c r="E441" s="19"/>
      <c r="F441" s="19"/>
      <c r="G441" s="18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22"/>
      <c r="S441" s="18"/>
    </row>
    <row r="442" spans="1:19" x14ac:dyDescent="0.25">
      <c r="A442" s="18"/>
      <c r="B442" s="18"/>
      <c r="C442" s="18"/>
      <c r="D442" s="18"/>
      <c r="E442" s="19"/>
      <c r="F442" s="19"/>
      <c r="G442" s="18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22"/>
      <c r="S442" s="18"/>
    </row>
    <row r="443" spans="1:19" x14ac:dyDescent="0.25">
      <c r="A443" s="18"/>
      <c r="B443" s="18"/>
      <c r="C443" s="18"/>
      <c r="D443" s="18"/>
      <c r="E443" s="19"/>
      <c r="F443" s="19"/>
      <c r="G443" s="23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22"/>
      <c r="S443" s="18"/>
    </row>
    <row r="444" spans="1:19" x14ac:dyDescent="0.25">
      <c r="A444" s="18"/>
      <c r="B444" s="18"/>
      <c r="C444" s="18"/>
      <c r="D444" s="18"/>
      <c r="E444" s="19"/>
      <c r="F444" s="19"/>
      <c r="G444" s="23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23"/>
      <c r="S444" s="18"/>
    </row>
    <row r="445" spans="1:19" x14ac:dyDescent="0.25">
      <c r="A445" s="18"/>
      <c r="B445" s="18"/>
      <c r="C445" s="18"/>
      <c r="D445" s="18"/>
      <c r="E445" s="19"/>
      <c r="F445" s="19"/>
      <c r="G445" s="23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22"/>
      <c r="S445" s="18"/>
    </row>
    <row r="446" spans="1:19" x14ac:dyDescent="0.25">
      <c r="A446" s="18"/>
      <c r="B446" s="18"/>
      <c r="C446" s="18"/>
      <c r="D446" s="18"/>
      <c r="E446" s="19"/>
      <c r="F446" s="19"/>
      <c r="G446" s="18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22"/>
      <c r="S446" s="18"/>
    </row>
    <row r="447" spans="1:19" x14ac:dyDescent="0.25">
      <c r="A447" s="18"/>
      <c r="B447" s="18"/>
      <c r="C447" s="18"/>
      <c r="D447" s="18"/>
      <c r="E447" s="19"/>
      <c r="F447" s="19"/>
      <c r="G447" s="18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22"/>
      <c r="S447" s="18"/>
    </row>
    <row r="448" spans="1:19" x14ac:dyDescent="0.25">
      <c r="A448" s="18"/>
      <c r="B448" s="18"/>
      <c r="C448" s="18"/>
      <c r="D448" s="18"/>
      <c r="E448" s="19"/>
      <c r="F448" s="19"/>
      <c r="G448" s="18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22"/>
      <c r="S448" s="18"/>
    </row>
    <row r="449" spans="1:19" x14ac:dyDescent="0.25">
      <c r="A449" s="18"/>
      <c r="B449" s="18"/>
      <c r="C449" s="18"/>
      <c r="D449" s="18"/>
      <c r="E449" s="19"/>
      <c r="F449" s="19"/>
      <c r="G449" s="18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22"/>
      <c r="S449" s="18"/>
    </row>
    <row r="450" spans="1:19" x14ac:dyDescent="0.25">
      <c r="A450" s="18"/>
      <c r="B450" s="18"/>
      <c r="C450" s="18"/>
      <c r="D450" s="18"/>
      <c r="E450" s="19"/>
      <c r="F450" s="19"/>
      <c r="G450" s="18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22"/>
      <c r="S450" s="18"/>
    </row>
    <row r="451" spans="1:19" x14ac:dyDescent="0.25">
      <c r="A451" s="18"/>
      <c r="B451" s="18"/>
      <c r="C451" s="18"/>
      <c r="D451" s="18"/>
      <c r="E451" s="19"/>
      <c r="F451" s="19"/>
      <c r="G451" s="18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22"/>
      <c r="S451" s="18"/>
    </row>
    <row r="452" spans="1:19" x14ac:dyDescent="0.25">
      <c r="A452" s="18"/>
      <c r="B452" s="18"/>
      <c r="C452" s="18"/>
      <c r="D452" s="18"/>
      <c r="E452" s="19"/>
      <c r="F452" s="19"/>
      <c r="G452" s="18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22"/>
      <c r="S452" s="18"/>
    </row>
    <row r="453" spans="1:19" x14ac:dyDescent="0.25">
      <c r="A453" s="18"/>
      <c r="B453" s="18"/>
      <c r="C453" s="18"/>
      <c r="D453" s="18"/>
      <c r="E453" s="19"/>
      <c r="F453" s="19"/>
      <c r="G453" s="18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22"/>
      <c r="S453" s="18"/>
    </row>
    <row r="454" spans="1:19" x14ac:dyDescent="0.25">
      <c r="A454" s="18"/>
      <c r="B454" s="18"/>
      <c r="C454" s="18"/>
      <c r="D454" s="18"/>
      <c r="E454" s="19"/>
      <c r="F454" s="19"/>
      <c r="G454" s="18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22"/>
      <c r="S454" s="18"/>
    </row>
    <row r="455" spans="1:19" x14ac:dyDescent="0.25">
      <c r="A455" s="18"/>
      <c r="B455" s="18"/>
      <c r="C455" s="18"/>
      <c r="D455" s="18"/>
      <c r="E455" s="19"/>
      <c r="F455" s="19"/>
      <c r="G455" s="18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22"/>
      <c r="S455" s="18"/>
    </row>
    <row r="456" spans="1:19" x14ac:dyDescent="0.25">
      <c r="A456" s="18"/>
      <c r="B456" s="18"/>
      <c r="C456" s="18"/>
      <c r="D456" s="18"/>
      <c r="E456" s="19"/>
      <c r="F456" s="19"/>
      <c r="G456" s="18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22"/>
      <c r="S456" s="18"/>
    </row>
  </sheetData>
  <sheetProtection algorithmName="SHA-512" hashValue="sshtxTBCz3Qvni3HFItFhF5QpzHLQCqHTaScD55pBePqt21GZBNtjAZMJ/ev9qcOQqiA7OReiVmsgN6gFns9vQ==" saltValue="xH8UOY0i2/InrzavSHrYYw==" spinCount="100000" sheet="1" objects="1" scenarios="1" selectLockedCells="1" sort="0" autoFilter="0"/>
  <autoFilter ref="A1:S105" xr:uid="{00000000-0001-0000-0000-000000000000}"/>
  <sortState xmlns:xlrd2="http://schemas.microsoft.com/office/spreadsheetml/2017/richdata2" ref="A2:S456">
    <sortCondition ref="B2:B456"/>
    <sortCondition ref="C2:C456"/>
    <sortCondition ref="D2:D456"/>
    <sortCondition descending="1" ref="E2:E456"/>
  </sortState>
  <phoneticPr fontId="6" type="noConversion"/>
  <pageMargins left="0.25" right="0.25" top="0.75" bottom="0.75" header="0.3" footer="0.3"/>
  <pageSetup paperSize="3" scale="52" fitToHeight="0" orientation="landscape" r:id="rId1"/>
  <headerFooter>
    <oddHeader>&amp;LCX-Energy
contact@cx-energy.com
724-933-1311&amp;C&amp;G&amp;RUpdated 7/9/2025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LISTINGS</vt:lpstr>
      <vt:lpstr>'ALL LISTINGS'!Print_Area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Rebecca</cp:lastModifiedBy>
  <cp:lastPrinted>2025-07-09T18:09:35Z</cp:lastPrinted>
  <dcterms:created xsi:type="dcterms:W3CDTF">2025-07-02T15:52:18Z</dcterms:created>
  <dcterms:modified xsi:type="dcterms:W3CDTF">2025-07-09T18:10:37Z</dcterms:modified>
</cp:coreProperties>
</file>